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Sheet1!$A$7:$IE$359</definedName>
  </definedNames>
  <calcPr calcId="144525"/>
</workbook>
</file>

<file path=xl/sharedStrings.xml><?xml version="1.0" encoding="utf-8"?>
<sst xmlns="http://schemas.openxmlformats.org/spreadsheetml/2006/main" count="2376" uniqueCount="802">
  <si>
    <t>表2-1</t>
  </si>
  <si>
    <t>2020年商洛市脱贫攻坚资金台账</t>
  </si>
  <si>
    <t>单位名称（签章）</t>
  </si>
  <si>
    <t>商南县扶贫开发局</t>
  </si>
  <si>
    <t>更新时间：2020年11月13日</t>
  </si>
  <si>
    <t>单位：万元</t>
  </si>
  <si>
    <t>序号</t>
  </si>
  <si>
    <t>资金来源及类别</t>
  </si>
  <si>
    <t>项目概况</t>
  </si>
  <si>
    <t>项目名称</t>
  </si>
  <si>
    <t>项目计划主要建设内容</t>
  </si>
  <si>
    <t>项目资金完成情况</t>
  </si>
  <si>
    <t>财政部门资金文号</t>
  </si>
  <si>
    <t>项目主管部门资金文号</t>
  </si>
  <si>
    <t>资金名称</t>
  </si>
  <si>
    <t>金额</t>
  </si>
  <si>
    <t>资金类别</t>
  </si>
  <si>
    <t>资金投向</t>
  </si>
  <si>
    <t>投资总额（1=2+3）</t>
  </si>
  <si>
    <t>资金报账支出额（万元）</t>
  </si>
  <si>
    <t>项目建设完工率（%）</t>
  </si>
  <si>
    <t>财政资金2</t>
  </si>
  <si>
    <t>其他资金3</t>
  </si>
  <si>
    <t>商南财农发（2019）67号</t>
  </si>
  <si>
    <t>商南扶发
〔2020〕9号</t>
  </si>
  <si>
    <t>扶贫发展资金</t>
  </si>
  <si>
    <t>财政专项扶贫资金</t>
  </si>
  <si>
    <t>城关街道办贫困户产业发展补助</t>
  </si>
  <si>
    <t>扶持514户贫困户发展种养业，种植食用菌100万袋，中药材等2000亩，养猪1000头</t>
  </si>
  <si>
    <t>城关街道办</t>
  </si>
  <si>
    <t>富水镇贫困户产业发展补助</t>
  </si>
  <si>
    <t>扶持312户贫困户发展种养业，种植食用菌80万袋，茶叶、中药材等1500亩，养猪600头</t>
  </si>
  <si>
    <t>富水镇</t>
  </si>
  <si>
    <t>青山镇贫困户产业发展补助</t>
  </si>
  <si>
    <t>扶持90户贫困户发展种养业，种植食用菌30万袋，中药材等1000亩，养猪200头</t>
  </si>
  <si>
    <t>青山镇</t>
  </si>
  <si>
    <t>湘河镇贫困户产业发展补助</t>
  </si>
  <si>
    <t>扶持271户贫困户发展种养业，种植食用菌100万袋，中药材等1300亩，养猪500头</t>
  </si>
  <si>
    <t>湘河镇</t>
  </si>
  <si>
    <t>赵川镇贫困户产业发展补助</t>
  </si>
  <si>
    <t>扶持648户贫困户发展种养业，种植食用菌150袋，中药材等2000亩，养猪1300头</t>
  </si>
  <si>
    <t>赵川镇</t>
  </si>
  <si>
    <t>十里坪镇贫困户产业发展补助</t>
  </si>
  <si>
    <t>扶持758户贫困户发展种养业，种植食用菌150万袋，中药材等2000亩，养猪1500头</t>
  </si>
  <si>
    <t>十里坪镇</t>
  </si>
  <si>
    <t>金丝峡镇贫困户产业发展补助</t>
  </si>
  <si>
    <t>扶持838户贫困户发展种养业，种植食用菌180万袋，中药材等2000亩，养猪1200头</t>
  </si>
  <si>
    <t>金丝峡镇</t>
  </si>
  <si>
    <t>过风楼镇贫困户产业发展补助</t>
  </si>
  <si>
    <t>扶持867户贫困户发展种养业，种植食用菌200万袋，中药材等2000亩，养猪1200头</t>
  </si>
  <si>
    <t>过风楼镇</t>
  </si>
  <si>
    <t>试马镇贫困户产业发展补助</t>
  </si>
  <si>
    <t>扶持315户贫困户发展种养业，种植食用菌80万袋，中药材等1200亩，养猪800头</t>
  </si>
  <si>
    <t>试马镇</t>
  </si>
  <si>
    <t>清油河镇贫困户产业发展补助</t>
  </si>
  <si>
    <t>扶持300户贫困户发展种养业，种植食用菌100万袋，中药材等1000亩，养猪800头</t>
  </si>
  <si>
    <t>清油河镇</t>
  </si>
  <si>
    <t>小计</t>
  </si>
  <si>
    <t>2020御泉茗桂花红茶新品开发生产线改造及配套设施建设项目</t>
  </si>
  <si>
    <t>碾盘村瓜山片区沙沟栽植桂花树2万株，幼龄茶园管护300亩红茶车间改造、购置红茶加工设备及其他设施设备</t>
  </si>
  <si>
    <t>城关街道碾盘村</t>
  </si>
  <si>
    <t>2020城关街道办郭家村中药材种植项目</t>
  </si>
  <si>
    <t>郭家村沟口组流转土地60亩，种植桔梗等中药材</t>
  </si>
  <si>
    <t>城关街道郭家村</t>
  </si>
  <si>
    <t>2020城关街道办皂角铺村羊肚菌基地建设项目</t>
  </si>
  <si>
    <t>皂角铺村街上组流转土地150亩，建设标准化羊肚菌及菌种基地，发展珍稀食用菌产业</t>
  </si>
  <si>
    <t>城关街道皂角铺村</t>
  </si>
  <si>
    <t>2020富水镇香薰小镇香菇基地建设项目</t>
  </si>
  <si>
    <t>项目规划占地80亩，建设一个菌种研发中心，建设一条年生产香菇菌袋3000万袋的食用菌菌袋生产线；建设年培育1000万袋的食用菌工厂化生产车间</t>
  </si>
  <si>
    <t>富水镇茶坊村</t>
  </si>
  <si>
    <t xml:space="preserve">2020富水镇神州绿昀无性系茶叶基地提升改造项目 </t>
  </si>
  <si>
    <t>在油坊岭村12组新建无性系高标准化茶园200亩，补植补栽老茶园100亩进行，总建设规模300亩。</t>
  </si>
  <si>
    <t>富水镇油坊岭村</t>
  </si>
  <si>
    <t>2020富水镇秦岭南标准化茶园建设一期项目</t>
  </si>
  <si>
    <t>在油坊岭村十组谢家沟新建无性系高标准化茶园300亩。</t>
  </si>
  <si>
    <t>2020富水镇旭达生态标准化茶园建设项目</t>
  </si>
  <si>
    <t>在油坊岭村刘家沟十五组大湾建设无性系茶园300亩。</t>
  </si>
  <si>
    <t>陕西龙潭源工贸有限公司茶叶项目</t>
  </si>
  <si>
    <t>油坊岭村建设龙井43茶园200亩，白茶110亩。</t>
  </si>
  <si>
    <t>2020富水镇满园香千亩金牡丹茶叶基地三期建设项目</t>
  </si>
  <si>
    <t>三期在马家沟村新建金牡丹品种茶园260亩</t>
  </si>
  <si>
    <t>富水镇马家沟村</t>
  </si>
  <si>
    <t>2020富水镇金丝泉茗良种茶叶基地建设项目</t>
  </si>
  <si>
    <t>在马家沟村新建300亩无性系良种茶叶基地，主要措施为整地、施底肥、栽植茶苗、搭建小拱棚等</t>
  </si>
  <si>
    <t>2020富水镇七碗茶金牡丹示范基地及幼龄茶园提升项目</t>
  </si>
  <si>
    <t>在马家沟村一组朱家沟脑，新建金牡丹茶叶示范园200亩，补植补栽一期白茶基地100亩。</t>
  </si>
  <si>
    <t>2020富水镇佳忆德猕猴桃园品质提升项目</t>
  </si>
  <si>
    <t xml:space="preserve"> 对马家沟、洋淇、王家楼村原有500亩猕猴桃基地进行增施有机肥、水肥一体化、绿色防控等措施，提升猕猴桃品质</t>
  </si>
  <si>
    <t>富水镇马家沟、洋淇村、王家楼</t>
  </si>
  <si>
    <t>2020富水镇海鑫菌棒加工及废菌棒回收利用项目</t>
  </si>
  <si>
    <t>实施菌棒生产技术提升改造，扩大产能，实现年产30万袋，助力“借袋还菇”扶贫模式；拟回收废菌棒500万袋加工有机肥，延长食用菌产业链。</t>
  </si>
  <si>
    <t>富水镇富水街社区</t>
  </si>
  <si>
    <t>2020富水镇齐鑫鸡苗生产线建设项目</t>
  </si>
  <si>
    <t>建设2万只鸡苗生产线一条。</t>
  </si>
  <si>
    <t>富水镇龙窝村</t>
  </si>
  <si>
    <t>2020试马镇霄龙中药材示范园项目</t>
  </si>
  <si>
    <t>试马镇百家岗村三、五组标准化种植射干中药材105亩</t>
  </si>
  <si>
    <t>试马镇百家岗村</t>
  </si>
  <si>
    <t>2020试马镇鸿伟生态标准化基地育雏室提升改造项目</t>
  </si>
  <si>
    <t>育雏室通风、恒温系统、消毒设施及粪污处理设备更新30台（套)，修缮改造520平方米。</t>
  </si>
  <si>
    <t>试马镇郭家垭村</t>
  </si>
  <si>
    <t>2020八龙村集体经济无刺花椒科管项目</t>
  </si>
  <si>
    <t>八龙村四组雷房沟花椒200亩基地，修剪、施肥管理</t>
  </si>
  <si>
    <t>试马镇八龙村</t>
  </si>
  <si>
    <t>2020观音堂村集体经济林果采摘园基地项目</t>
  </si>
  <si>
    <t>十二组、十三组种植草莓、杏树、桃树、西瓜、葡萄、猕猴桃等100亩</t>
  </si>
  <si>
    <t>试马镇观音堂村</t>
  </si>
  <si>
    <t>2020团坪村集体经济天麻基地项目</t>
  </si>
  <si>
    <t>在团坪村油坪六组流转林地50亩，种植天麻1万窝</t>
  </si>
  <si>
    <t>清油河镇团坪村</t>
  </si>
  <si>
    <t>2020清油河社区集体经济天麻基地项目</t>
  </si>
  <si>
    <t>在清油河社区油树沟新建天麻基地一个，种植天麻1万窝</t>
  </si>
  <si>
    <t>清油河镇清油河社区</t>
  </si>
  <si>
    <t>2020碾子沟村集体经济天麻加工项目</t>
  </si>
  <si>
    <t>在碾子沟村老村部院内建设天麻切片加工厂一处，年加工天麻切片20万斤。</t>
  </si>
  <si>
    <t>清油河镇碾子沟村</t>
  </si>
  <si>
    <t>2020涧场村集体经济纯粮酒酿造项目</t>
  </si>
  <si>
    <t>在涧场村二组占地800平方米，新建纯粮酒酿造厂一处，年酿酒1万斤</t>
  </si>
  <si>
    <t>清油河镇涧场村</t>
  </si>
  <si>
    <t>2020清油河镇板栗提质增效项目</t>
  </si>
  <si>
    <t>在清油河镇团坪村双沟三、四组集中发展板栗基地1500亩，进行后续的科管</t>
  </si>
  <si>
    <t>2020宏源达生物颗粒生产加工项目</t>
  </si>
  <si>
    <t>耀岭河村尖刀坪组建设场房600平方米、推料场600平方米，购置破碎机、粉碎机、烘干机、制粒机、包装机、粉尘收集器6台，年生产1000吨生物颗粒生产线一条。</t>
  </si>
  <si>
    <t>过风楼镇耀岭河村</t>
  </si>
  <si>
    <t>2020耀岭河村集体经济水杂果基地项目</t>
  </si>
  <si>
    <t>耀岭河村尖刀坪前坡流转土地200亩，栽植桃树10000棵</t>
  </si>
  <si>
    <t>2020八里坡村集体经济养殖基地项目</t>
  </si>
  <si>
    <t>八里坡村上玉元沟新建羊舍140平方米、料房60平方米、生活用房50平方米的养羊基地一处，硬化产业路380米、架设三相电900米、修建蓄水池两个，养羊200只。</t>
  </si>
  <si>
    <t>过风楼镇八里坡村</t>
  </si>
  <si>
    <t>2020水沟村集体经济无刺花椒基地项目</t>
  </si>
  <si>
    <t>水沟村北坪、小流水、五组、八组流转土地200亩，种植无刺花椒</t>
  </si>
  <si>
    <t>过风楼镇水沟村</t>
  </si>
  <si>
    <t>2020千家坪村集体经济香菇基地项目</t>
  </si>
  <si>
    <t>在下河湾组发展种植香菇10万袋</t>
  </si>
  <si>
    <t>过风楼镇千家坪村</t>
  </si>
  <si>
    <t>2020县河口村集体经济水杂果基地项目</t>
  </si>
  <si>
    <t>在孟家岭、丰家岭组、小沟组土地流转100亩，建设水杂果基地</t>
  </si>
  <si>
    <t>过风楼镇县河口村</t>
  </si>
  <si>
    <t>2020太子坪村集体经济酒坊项目</t>
  </si>
  <si>
    <t>在油坊组新建厂房140平方米，发酵池8个，购买烧酒设备一套，囤酒设备10个，年产量1万斤</t>
  </si>
  <si>
    <t>金丝峡镇太子坪村</t>
  </si>
  <si>
    <t>2020白玉河口村集体经济红仁核桃项目</t>
  </si>
  <si>
    <t>在白玉河口村李家庄组流转土地200亩，种植红仁核桃</t>
  </si>
  <si>
    <t>金丝峡镇白玉河口村</t>
  </si>
  <si>
    <t>2020太吉河社区茶园科管项目</t>
  </si>
  <si>
    <t>在太吉河社区下碥组科管茶园100亩</t>
  </si>
  <si>
    <t>金丝峡镇太吉河社区</t>
  </si>
  <si>
    <t>2020毕家湾村集体经济香菇种植项目</t>
  </si>
  <si>
    <t>在毕家湾村北下组种植香菇38000袋</t>
  </si>
  <si>
    <t>金丝峡镇毕家湾村</t>
  </si>
  <si>
    <t>2020冀家湾村集体经济软籽石榴种植项目</t>
  </si>
  <si>
    <t>在冀家湾村东西组流转土地35亩，种植软籽石榴</t>
  </si>
  <si>
    <t>金丝峡镇冀家湾村</t>
  </si>
  <si>
    <t>2020马家坪村集体经济国漆种植项目</t>
  </si>
  <si>
    <t>在聂家沟组、老屋场组流转土地70亩，种植国漆21000株</t>
  </si>
  <si>
    <t>金丝峡镇马家坪村</t>
  </si>
  <si>
    <t>2020二郎庙村集体经济香菇种植项目</t>
  </si>
  <si>
    <t>在二郎庙村大下组种植香菇10万袋</t>
  </si>
  <si>
    <t>金丝峡镇二郎庙村</t>
  </si>
  <si>
    <t>2020梁家坟村天麻种植基地项目</t>
  </si>
  <si>
    <t>在放马坪流转土地建天麻基地30亩，种植3万窝。</t>
  </si>
  <si>
    <t>十里坪镇梁家坟村</t>
  </si>
  <si>
    <t>2020梁家坟村集体经济天麻及其他农副产品加工项目</t>
  </si>
  <si>
    <t>阳坡组场地平整硬化1000平方米，新建厂房220平方米。</t>
  </si>
  <si>
    <t>2020李家湾村集体经济构树种植项目</t>
  </si>
  <si>
    <t>在金山庙组发展构树种植60亩。</t>
  </si>
  <si>
    <t>十里坪镇李家湾村</t>
  </si>
  <si>
    <t>2020十里坪社区集体经济瓜蒌子基地项目</t>
  </si>
  <si>
    <t>在下湾组建设标准化瓜蒌子种植基地15.7亩。</t>
  </si>
  <si>
    <t>十里坪镇十里坪社区</t>
  </si>
  <si>
    <t>2020十里坪社区老瓦房生猪养殖项目</t>
  </si>
  <si>
    <t>在瓦房组建猪舍20间及配套设施，养殖生猪300头。</t>
  </si>
  <si>
    <t>2020马王沟村集体经济天麻种植基地项目</t>
  </si>
  <si>
    <t>在柏家村组种植天麻10亩，10000窝。</t>
  </si>
  <si>
    <t>十里坪镇马王沟村</t>
  </si>
  <si>
    <t>2020黑沟村华茂源生态养猪项目</t>
  </si>
  <si>
    <t>在别盖组建散养生猪基地一个，猪舍及生产配套设施，养猪350头。</t>
  </si>
  <si>
    <t>十里坪镇黑沟村</t>
  </si>
  <si>
    <t>2020黑沟村富贵天麻基地项目</t>
  </si>
  <si>
    <t>在火纸厂组新建天麻基地10亩，种植天麻10000窝。</t>
  </si>
  <si>
    <t>2020红岩村集体经济瓜蒌子基地项目</t>
  </si>
  <si>
    <t>在寺堂组岩湾种植瓜蒌子15亩。</t>
  </si>
  <si>
    <t>十里坪镇红岩村</t>
  </si>
  <si>
    <t>2020中棚村集体经济瓜蒌子基地项目</t>
  </si>
  <si>
    <t>在孙家沟组二期种植瓜蒌子25亩。</t>
  </si>
  <si>
    <t>十里坪镇中棚村</t>
  </si>
  <si>
    <t>2020白鲁础村集体经济核桃基地项目</t>
  </si>
  <si>
    <t>在石门下组发展核桃150亩。</t>
  </si>
  <si>
    <t>十里坪镇白鲁础村</t>
  </si>
  <si>
    <t>2020赵川镇华阳盛泰瓜蒌子基地二期项目</t>
  </si>
  <si>
    <t>二期在店坊河村沟口组、上河组新建瓜蒌子200亩，一期补植种苗、修补柱架网350亩</t>
  </si>
  <si>
    <t>赵川镇店坊河村</t>
  </si>
  <si>
    <t>2020店坊河村成硕核桃基地项目</t>
  </si>
  <si>
    <t>店坊河村倒骑龙组种植红仁核桃100亩</t>
  </si>
  <si>
    <t>2020店坊河村丽鹏茶叶科管项目</t>
  </si>
  <si>
    <t>在店坊河村倒骑龙组新建茶园50亩，科管老茶园50亩</t>
  </si>
  <si>
    <t>2020石堰河村集体经济天麻种植基地项目</t>
  </si>
  <si>
    <t>在石堰河村石堰河组田家湾种植天麻20亩</t>
  </si>
  <si>
    <t>赵川镇石堰河村</t>
  </si>
  <si>
    <t>2020后川村莲鱼供养项目</t>
  </si>
  <si>
    <t>后川村阴坡建基地40亩，养鱼鱼池13个80000尾，种植莲菜池子7个</t>
  </si>
  <si>
    <t>赵川镇后川村</t>
  </si>
  <si>
    <t>2020赵川镇新田园农业综合体项目</t>
  </si>
  <si>
    <t>前川社区万青土地流转300亩，栽种核桃苗、套种魔芋</t>
  </si>
  <si>
    <t>赵川镇前川社区、后川村</t>
  </si>
  <si>
    <t>2020莲花台村集体经济桑葚产业项目</t>
  </si>
  <si>
    <t>莲花台村庙沟街组黄家沟桑葚产业基地配套新建小流域治理150米；填埋涵管75节；混凝土盖板200平方米；土方回填5000立方米；新修混凝土挡墙500立方米</t>
  </si>
  <si>
    <t>湘河镇莲花台村</t>
  </si>
  <si>
    <t>借还模式</t>
  </si>
  <si>
    <t>借袋还菇30万袋</t>
  </si>
  <si>
    <t>全县</t>
  </si>
  <si>
    <t>2020富水镇茶叶联营公司金牡丹示范基地及幼龄茶园提升项目</t>
  </si>
  <si>
    <t>在油坊岭村刘家沟新建金牡丹示范茶园100亩，建设灌溉、产业路等基础设施；补植补栽幼龄茶园300亩。</t>
  </si>
  <si>
    <t>商南扶发
〔2020〕10号</t>
  </si>
  <si>
    <t>清油河镇碾子沟村七盘磨片区通组水泥路</t>
  </si>
  <si>
    <t>长2.4公里，路面宽4.5米，厚20公分</t>
  </si>
  <si>
    <t>清油河镇碾子沟村七盘磨组扶贫产业桥</t>
  </si>
  <si>
    <t>长4.5米（含引线），宽3米</t>
  </si>
  <si>
    <t>清油河镇碾子沟村安平组扶贫产业桥</t>
  </si>
  <si>
    <t>长5米（含引线），宽3米</t>
  </si>
  <si>
    <t>碾子沟村安一组胡家沟至清腰路通组水泥路(含路基)及入户路项目</t>
  </si>
  <si>
    <t>通组长391m，路基宽4米，路面硬化宽3米，石坝252m³；联户路长90米，宽2.5米。过水路面两处：黄廷军门前过水路面长13m，宽3m，高2.5m（含根基），峡三组周家门前过水路面长18m，宽3m，高2.5m（含根基）</t>
  </si>
  <si>
    <t>清油河镇碾子沟村盘一组通组水泥路</t>
  </si>
  <si>
    <t>新修碾子沟村盘一组通组路长464米，路基宽4.5米，路面硬化宽3.5米，石坝272m³</t>
  </si>
  <si>
    <t>清油河镇碾子沟村盘一组、峡三组过水路面</t>
  </si>
  <si>
    <t>盘一组刘家屋场门前长26m，宽3.5m，高2.5m（含根基）；东家屋场门前长22m，宽4m，高2.5m（含根基）；盘一组小沟过水路面长8m，宽3.5m，高2.5m（含根基）；峡三组胡昌福门前长21m，宽3m，高2.5m（含根基）</t>
  </si>
  <si>
    <t>清油河镇碾子沟村峡联入户联户路</t>
  </si>
  <si>
    <t>新修碾子沟村峡联入户连户路长1900米，宽2.5米。</t>
  </si>
  <si>
    <t>清油河镇碾子沟村碾子沟片区入户联户路</t>
  </si>
  <si>
    <t>新修碾子沟村碾子沟片入户连户路长1700米，宽2.5米</t>
  </si>
  <si>
    <t>清油河镇团坪村老庙垛水泥产业路</t>
  </si>
  <si>
    <t>长1350米，路面硬化宽3.5米，石坝710m³；小桥一座4×4.5米</t>
  </si>
  <si>
    <t>清油河镇团坪村北洼产业桥</t>
  </si>
  <si>
    <t>补助长54米，宽9米，引线30米的桥一座</t>
  </si>
  <si>
    <t>清油河镇吊庄村三组至三道岭通组水泥路</t>
  </si>
  <si>
    <t>长1.1公里，宽4.5米，挡墙320m³</t>
  </si>
  <si>
    <t>清油河镇吊庄村</t>
  </si>
  <si>
    <t>试马镇毛河村十四组通组水泥路产业桥</t>
  </si>
  <si>
    <t>桥长26米，宽4.5米，高5.5米。砂石路500米，宽4.5米，挡墙145米，平均高度3.8米，底宽1.8米，顶宽0.6米。土石方开挖1100m³，路面硬化500米，宽3.5，管涵一处</t>
  </si>
  <si>
    <t>试马镇毛河村</t>
  </si>
  <si>
    <t>试马镇大坪村三、九、十组供水工程（续建）</t>
  </si>
  <si>
    <t>水源2处，蓄水池2座，铺设管网13000m</t>
  </si>
  <si>
    <t>试马镇大坪村</t>
  </si>
  <si>
    <t>试马镇百鸡村十二组通组路路面加宽</t>
  </si>
  <si>
    <t>道路路面加宽硬化1米，长1.4公里。</t>
  </si>
  <si>
    <t>试马镇百鸡村</t>
  </si>
  <si>
    <t>城关街道办曹营村街上组产业桥</t>
  </si>
  <si>
    <t>长20米，宽4.5米，高4.5米</t>
  </si>
  <si>
    <t>城关街道曹营村</t>
  </si>
  <si>
    <t>城关街道办曹营村碾子坪组产业桥</t>
  </si>
  <si>
    <t>长22米，宽4.5米，高4.5米</t>
  </si>
  <si>
    <t>城关街道办曹营村街上组河堤</t>
  </si>
  <si>
    <t>长200米，浆砌石方1290m³</t>
  </si>
  <si>
    <t>城关街道办曹营村北沟组产业路</t>
  </si>
  <si>
    <t>0.76公里路基拓宽及硬化，开炸石方2400m³，路基宽4.5米，路面宽3.5米</t>
  </si>
  <si>
    <t>富水镇龙窝村梅子沟通村公路改建工程（续建项目）</t>
  </si>
  <si>
    <t>浆砌路堤挡墙247m³，桥基67m³，次坚石挖方13510m³，新修砖砌体排水渠长70米，埋设ф200cm波纹下水管道长30米，管涵3处</t>
  </si>
  <si>
    <t>富水镇龙窝村彭家沟口至秋树沟通村公路改建工程（续建项目）</t>
  </si>
  <si>
    <t>路堤挡墙856m³，路面混硬土42m³，波形护栏184米。</t>
  </si>
  <si>
    <t>富水镇龙窝村供水工程（续建）</t>
  </si>
  <si>
    <t>水源1处，50m3蓄水池1座,铺设管网6400m。</t>
  </si>
  <si>
    <t>青山镇青山社区大青沟河堤</t>
  </si>
  <si>
    <t>大青沟河堤1100m³</t>
  </si>
  <si>
    <t>青山镇青山社区</t>
  </si>
  <si>
    <t>青山镇青山社区纸坊沟、阴坡水泥产业路</t>
  </si>
  <si>
    <t>纸坊沟1.4公里，宽3米，阴坡0.8公里，宽3.5米</t>
  </si>
  <si>
    <t>青山镇草荐村柳树沟口河堤</t>
  </si>
  <si>
    <t>柳树沟口河堤1525m³</t>
  </si>
  <si>
    <t>青山镇草荐村</t>
  </si>
  <si>
    <t>青山镇马蹄店村兔耳沟产业桥</t>
  </si>
  <si>
    <t>桥长11米，宽4米，引线长60米，宽3.5米；硬化道路2条长260米，宽3.4米；过水路面长15米，宽3.5米，兔场产业路处300米，宽3.5米。</t>
  </si>
  <si>
    <t>青山镇马蹄店村</t>
  </si>
  <si>
    <t>青山镇马蹄店村1-4组药材基地产业路</t>
  </si>
  <si>
    <t>长1.2公里，宽3米，路堤挡墙2200m³</t>
  </si>
  <si>
    <t>湘河镇湘河社区南沟水泥产业路及挡墙项目</t>
  </si>
  <si>
    <t>长1公里，路基宽7.5米，路面宽6.5米，开挖石方4121m³，开挖土方5809m³浆砌路堤挡墙石方1900m³，埋设管涵4处。</t>
  </si>
  <si>
    <t>湘河镇湘河社区</t>
  </si>
  <si>
    <t>湘河镇湘河社区至地坪村产业路续建项目</t>
  </si>
  <si>
    <t>路基换填土石方25000m³</t>
  </si>
  <si>
    <t>湘河镇双庙岭村柏上大屋场至中上大坪地水泥产业路续建项目</t>
  </si>
  <si>
    <t>浆砌路堤挡墙9处1376m³</t>
  </si>
  <si>
    <t>湘河镇双庙岭村</t>
  </si>
  <si>
    <t>湘河镇双庙岭村柏上组至豆腐尖砂石产业路</t>
  </si>
  <si>
    <t>长1.7公里，宽4.5米</t>
  </si>
  <si>
    <t>湘河镇后坪村西河组（5组）河堤</t>
  </si>
  <si>
    <t>长258米，高3.5米，底宽1.5米，面宽0.8米，浆砌石方1038m³</t>
  </si>
  <si>
    <t>湘河镇后坪村</t>
  </si>
  <si>
    <t>湘河镇三官庙村大鼓洞河堤</t>
  </si>
  <si>
    <t>长230米，基础高2米，宽2.2米，浆砌石方1012m³，基础以上高3米，底宽2.2米，面宽1.2米，浆砌石方1173m³，总浆砌石方2185m³，管涵3处，开挖方1150m³。</t>
  </si>
  <si>
    <t>湘河镇三官庙村</t>
  </si>
  <si>
    <t>湘河镇两岔河村三岔至大庄通组砂石路</t>
  </si>
  <si>
    <t>长1.5公里，宽3.5米</t>
  </si>
  <si>
    <t>湘河镇两岔河村</t>
  </si>
  <si>
    <t>湘河镇两岔河村烧箕洼至大垭子通组水泥路</t>
  </si>
  <si>
    <t>长1公里，路基宽4.5米，路面宽3.5米</t>
  </si>
  <si>
    <t>湘河镇两岔河村大垭子至王家台通组水泥路</t>
  </si>
  <si>
    <t>长1.5公里，路基宽4.5米，路面宽3.5米</t>
  </si>
  <si>
    <t>湘河镇两岔河村集中供水工程（续建）</t>
  </si>
  <si>
    <t>截渗坝1座，100m³蓄水池1座,铺设管网9100m。</t>
  </si>
  <si>
    <t>赵川镇大阳坡村石龙王组至张连顺门口水泥产业路</t>
  </si>
  <si>
    <t>长0.95公里，路面宽2.5米</t>
  </si>
  <si>
    <t>赵川镇大阳坡村</t>
  </si>
  <si>
    <t>赵川镇腰岭村寇家村组扶贫产业桥</t>
  </si>
  <si>
    <t>长15米，宽4.5米，高3.5米</t>
  </si>
  <si>
    <t>赵川镇腰岭村</t>
  </si>
  <si>
    <t>赵川镇腰岭村和平组通组水泥路</t>
  </si>
  <si>
    <t>长0.56公里，宽路面4.5米</t>
  </si>
  <si>
    <t>赵川镇腰岭村张家营组扶贫产业桥</t>
  </si>
  <si>
    <t>长8米，宽4米，高3米</t>
  </si>
  <si>
    <t>赵川镇淤泥湾村大屋场组扶贫产业桥</t>
  </si>
  <si>
    <t>赵川镇淤泥湾村</t>
  </si>
  <si>
    <t>赵川镇淤泥湾村黄龙庙产业桥</t>
  </si>
  <si>
    <t>长16米（2孔），桥宽5.5米，行车道宽4.5米，引线20米，浆砌石方87m³</t>
  </si>
  <si>
    <t>赵川镇魏家台村下河组村部门前河堤</t>
  </si>
  <si>
    <t xml:space="preserve">长480米，底宽2米，顶宽0.8米，高4.8米，浆砌石方3225m³。
</t>
  </si>
  <si>
    <t>赵川镇魏家台村</t>
  </si>
  <si>
    <t>赵川镇魏家台村下河组柳树碥河堤</t>
  </si>
  <si>
    <t>长385米，底宽2米，顶宽0.8米，均高4.8米，浆砌石方2587m³。联户砂石路70米，路面硬化70米，宽3米。</t>
  </si>
  <si>
    <t>赵川镇魏家台村中心小学门前河堤</t>
  </si>
  <si>
    <t>浆砌石方2730m³，其中：一段长400米，高3.5米，底宽1.3米，面宽0.6米，浆砌石方1330m³；二段长80米，高6.5米，底宽2米，面宽0.6米，浆砌石方676m³；三段长100米，高4.5米，底宽1.5米，面宽0.6米，浆砌石方472m³；四段长30米，高5米，底宽2.2米，面宽0.8米，浆砌石方225m³。新建便民桥1座，长12米，宽4.5米。</t>
  </si>
  <si>
    <t>赵川镇魏家台村寺庄子组阮长安门前产业桥</t>
  </si>
  <si>
    <t>长22米，宽3.5米，高5.5米</t>
  </si>
  <si>
    <t>赵川镇前川社区龙台至毛牙通村水泥路</t>
  </si>
  <si>
    <t>长1公里、路基宽5米，路基拓宽、改造，硬化3.5米宽。</t>
  </si>
  <si>
    <t>赵川镇前川社区</t>
  </si>
  <si>
    <t>赵川镇前川社区布家沟供水工程（续建）</t>
  </si>
  <si>
    <t>蓄水池1座，铺设供水管网6700m。</t>
  </si>
  <si>
    <t>赵川镇前川社区光伏电站水泥产业路</t>
  </si>
  <si>
    <t>新修前川光伏电站水泥产业路750米，宽6.5米，浆砌石方1100m³，回填2100m³；新修万家坪养殖产业路400米，宽3.5米，新修长13米，宽3.5米便民桥1座。</t>
  </si>
  <si>
    <t>赵川镇石堰河村白芨基地产业桥</t>
  </si>
  <si>
    <t>长17米，宽5米，高3米</t>
  </si>
  <si>
    <t>赵川镇石堰河村石堰河组瓦窑沟至田家湾通组水泥路</t>
  </si>
  <si>
    <t>长1.2公里，宽4.5米</t>
  </si>
  <si>
    <t>赵川镇店坊河村大屋场产业桥</t>
  </si>
  <si>
    <t>长12米，宽5米，两孔，新修河堤170米，高2.6米，底宽1.2米，面宽0.8米，浆砌石方442m³</t>
  </si>
  <si>
    <t>赵川镇店坊河村上河组产业桥</t>
  </si>
  <si>
    <t>长16米，宽5.5米，引线长4.8米</t>
  </si>
  <si>
    <t>赵川镇店坊河村苇园沟水泥产业路</t>
  </si>
  <si>
    <t>长0.87公里，路面宽3.5米</t>
  </si>
  <si>
    <t>赵川镇店坊河村上河组河堤</t>
  </si>
  <si>
    <t>长310米，高2.5米，底宽1.5米，面宽0.8米，浆砌石方891m³，新建板涵1座，长3米，宽2.6米。</t>
  </si>
  <si>
    <t>赵川镇店坊河村黄龙撞至范家山通组水泥路（续建项目）</t>
  </si>
  <si>
    <t>路堤挡墙1016m³，长4米钢筋混硬土明板涵1处</t>
  </si>
  <si>
    <t>赵川镇老府湾村晒水台、下河、黄龙台产业桥</t>
  </si>
  <si>
    <t>产业桥长9米，宽4米；黄龙台产业桥长14米，宽4.5米；下河产业桥长14米，宽4.5米</t>
  </si>
  <si>
    <t>赵川镇老府湾村</t>
  </si>
  <si>
    <t>赵川镇松树垭供水工程（续建）</t>
  </si>
  <si>
    <t>水源1处，铺设供水管网5710m。</t>
  </si>
  <si>
    <t>赵川镇松树垭村</t>
  </si>
  <si>
    <t>赵川镇松树垭村乔坡河底至娘娘庙产业路续建工程</t>
  </si>
  <si>
    <t>路堤挡墙510m³，砂石路178米，宽5.5米，硬化801㎡</t>
  </si>
  <si>
    <t>赵川镇文化坪村屈家坪至东沟组产业路（续建项目）</t>
  </si>
  <si>
    <t>路基换填土石方653m³，新修路基及硬化路面20米，宽4米</t>
  </si>
  <si>
    <t>赵川镇文化坪村</t>
  </si>
  <si>
    <t>十里坪镇核桃坪村白皮松基地路堤挡墙</t>
  </si>
  <si>
    <t>在教子沟组新建白皮松基地挡墙：1.长500米，高1.5米，宽1米，浆砌石方750m³；2.长400米，高2米，宽1米，浆砌石方800m³。</t>
  </si>
  <si>
    <t>十里坪镇核桃坪村</t>
  </si>
  <si>
    <t>十里坪镇大竹园村后院组河堤</t>
  </si>
  <si>
    <t>长430米，高2.5米，底宽1.2米，面宽0.8米，浆砌石方1075m³</t>
  </si>
  <si>
    <t>十里坪镇大竹园村</t>
  </si>
  <si>
    <t>十里坪镇大竹园村沐河组扶贫产业桥</t>
  </si>
  <si>
    <t>长4米，宽5米，高2米</t>
  </si>
  <si>
    <t>十里坪镇中棚村朱家院组滔河桥</t>
  </si>
  <si>
    <t>修建三孔便民桥长48米，宽5米，高10米，引线12米</t>
  </si>
  <si>
    <t>十里坪镇黑沟村二组老电站产业桥</t>
  </si>
  <si>
    <t>长14米，高4.8米，宽4.5米，引线20米</t>
  </si>
  <si>
    <t>十里坪镇黑沟村别盖组路堤挡墙</t>
  </si>
  <si>
    <t>长800米，平均高度2.2米，底宽1.5米，上宽0.8米，浆砌石2024m³</t>
  </si>
  <si>
    <t>十里坪镇黑沟村半截沟水泥产业路</t>
  </si>
  <si>
    <t>长1.6公里，宽3.5米</t>
  </si>
  <si>
    <t>十里坪镇十里坪社区石皮洼防洪堤</t>
  </si>
  <si>
    <t>长35米，高6.25米，均宽4米，浆砌石方875m³</t>
  </si>
  <si>
    <t>十里坪镇十里坪社区转路沟河堤</t>
  </si>
  <si>
    <t>长355米，宽1米，高3.5米，浆砌石方1242.5m³</t>
  </si>
  <si>
    <t>十里坪镇梁家坟村吊庄沟至小西沟组通组路砂石路项目</t>
  </si>
  <si>
    <t>修复通组砂石路6.3公里，宽3.5米，清理垮塌部位，和连山石。</t>
  </si>
  <si>
    <t>十里坪镇梁家坟村村部至放马坪通组路（续建项目）</t>
  </si>
  <si>
    <t>混凝土路面747m²，挖石方15128.99m³，路基填方5187.62m³，路基软基换填747.69m³，浆砌路堤挡墙1612m³，清理塌方897.3m³</t>
  </si>
  <si>
    <t>十里坪镇碾子坪村马排组通组路</t>
  </si>
  <si>
    <t xml:space="preserve">长200米，其中弯道硬化160米，钢筋混凝土硬化39米，宽3.3米。 </t>
  </si>
  <si>
    <t>十里坪镇碾子坪村</t>
  </si>
  <si>
    <t>十里坪镇白鲁础村水毁河堤</t>
  </si>
  <si>
    <t>修建石门下组河堤1200米，均高1.8米，宽1米，浆砌石方2160m³；重建危桥2座：一是中原局会议遗址桥长7米，宽7米，二是吴富清门口桥长8米，宽4米；拓宽通组水泥路（石门下组雷家沟）长400米，宽3.5米。</t>
  </si>
  <si>
    <t>十里坪镇西坪村上河组产业桥</t>
  </si>
  <si>
    <t>在上河组修建两孔产业桥，长18米，宽5米，高6米。</t>
  </si>
  <si>
    <t>十里坪镇西坪村</t>
  </si>
  <si>
    <t>十里坪镇马王沟村胡家堡河堤</t>
  </si>
  <si>
    <t>在胡家堡组胡军门口新修河堤440米，高3.3米，底宽1.2米，面宽0.8米，浆砌石1452m³</t>
  </si>
  <si>
    <t>十里坪镇宽坪村水沟组扶贫产业桥</t>
  </si>
  <si>
    <t>长6米，宽4.5米，护栏12米。</t>
  </si>
  <si>
    <t>十里坪镇宽坪村</t>
  </si>
  <si>
    <t>十里坪镇红岩村娘娘庙组扶贫产业桥</t>
  </si>
  <si>
    <t>长6米，宽4米，高2.5米</t>
  </si>
  <si>
    <t>十里坪镇红岩村红岩组扶贫产业桥</t>
  </si>
  <si>
    <t>金丝峡镇寺湾村陈家庄产业桥</t>
  </si>
  <si>
    <t>新建钢架产业桥一座，长18米，宽3.5米，高5米</t>
  </si>
  <si>
    <t>金丝峡镇寺湾村</t>
  </si>
  <si>
    <t>金丝峡镇二郎庙村湘子垭水泥产业路</t>
  </si>
  <si>
    <t>长560米，宽3.5米，板涵1座长4米</t>
  </si>
  <si>
    <t>金丝峡镇二郎庙村秦家沟口汪家组通组水泥路</t>
  </si>
  <si>
    <t>路基及硬化长220米，宽4米</t>
  </si>
  <si>
    <t>金丝峡镇梁家湾村稻田坪牛家庄河堤修复</t>
  </si>
  <si>
    <t>河堤长60米，浆砌石方240m³，水泥断面长306米，硬化1377㎡</t>
  </si>
  <si>
    <t>金丝峡镇梁家湾村</t>
  </si>
  <si>
    <t>金丝峡镇梁家湾村稻田河口水毁河堤修复</t>
  </si>
  <si>
    <t>长125米，浆砌石方792m³，挖方625m³，填方125m³</t>
  </si>
  <si>
    <t>金丝峡镇兴隆村开河口水毁河堤修复</t>
  </si>
  <si>
    <t>长220米，均高5.3米，底宽2.2米，面宽1.2米，浆砌石方1982m³。挖方1140m³，填方890m³</t>
  </si>
  <si>
    <t>金丝峡镇马家坪村阳坡水泥产业路</t>
  </si>
  <si>
    <t>长1.2公里，宽3.5米</t>
  </si>
  <si>
    <t>金丝峡镇西湾村中东组上坪张家屋场至二道洼铁匠树包通组路</t>
  </si>
  <si>
    <t>长2公里，宽3.5米；新建平板桥2座，涵洞2处。马家沟至大温沟砂石路1.2公里，宽4.5米</t>
  </si>
  <si>
    <t>金丝峡镇西湾村</t>
  </si>
  <si>
    <t>金丝峡镇西湾村两崖沟通组路</t>
  </si>
  <si>
    <t>路基拓宽长1.2公里，宽3.5米，其中;鸦峰岩丹江桥头至两崖沟硬化路面870米，砂石路330米，浆砌路堤挡墙508m³，挖运山石1745m³，回填80m³。</t>
  </si>
  <si>
    <t>过风楼镇炭沟村大屋场至三叉通组砂石路</t>
  </si>
  <si>
    <t>长2.4公里，爆破石方及外运9832m³，开挖石方6425m³，浆砌路堤挡墙590m³，新建平板桥1座，长10米，宽6.5米，铺设管涵12米。</t>
  </si>
  <si>
    <t>过风楼镇炭沟村</t>
  </si>
  <si>
    <t>过风楼镇炭沟村三叉至紫岭沟通组砂石路</t>
  </si>
  <si>
    <t>长3.4公里，宽4.5米，挖土方12362m³，挖石方8836m³，爆破石方12237m³，铺设DN600排水管道36米。</t>
  </si>
  <si>
    <t>过风楼镇水沟村元炭沟组道路拓宽改造</t>
  </si>
  <si>
    <t>新修路基及硬化长132米，宽4.5米，挖运土方654m³，石方320m³，浆砌路堤挡墙504m³，道路加宽硬化975㎡，埋设管涵5处</t>
  </si>
  <si>
    <t>过风楼镇柳树湾村红花台通组水泥路</t>
  </si>
  <si>
    <t>新修小栗沟至中红花台水泥路长1.5公里，路面宽3.5米</t>
  </si>
  <si>
    <t>过风楼镇柳树湾村</t>
  </si>
  <si>
    <t>过风楼镇水沟村一组挡墙</t>
  </si>
  <si>
    <t>浆砌石方1065m³，其中：一段长120米，高4.5米，底宽2米，面宽0.8米，浆砌石方756m³；二段长68米，高3.5米，底宽1.8米，面宽0.8米，浆砌石方309m³</t>
  </si>
  <si>
    <t>过风楼镇水沟村元炭沟产业桥</t>
  </si>
  <si>
    <t>长24米、宽4.5米、高3.5米</t>
  </si>
  <si>
    <t>过风楼镇千家坪村华严寺大庙沟口产业桥</t>
  </si>
  <si>
    <t>长22米，高4.5米，宽4.5米</t>
  </si>
  <si>
    <t>商南财预〔2020〕7号</t>
  </si>
  <si>
    <t>金丝峡镇毕家湾村产业路</t>
  </si>
  <si>
    <t>大堂沟桥至水沟脑道路长2.42公里，宽3.5米.混凝土挡墙8180.41立方，</t>
  </si>
  <si>
    <t>北干沟组道路长1.4公里，宽3.5米。</t>
  </si>
  <si>
    <t>金丝峡镇寺湾村产业路</t>
  </si>
  <si>
    <t>朱里沟通村道路长3.017公里，宽3.5米。</t>
  </si>
  <si>
    <t>金丝峡镇二郎庙村产业路</t>
  </si>
  <si>
    <t xml:space="preserve">王家庄至担水脑道路宽3.5m，4.177公里；
</t>
  </si>
  <si>
    <t>武关河桥至村部道路宽3.5m，3.076公里；</t>
  </si>
  <si>
    <t>移民小区通组道路宽3.5m，0.791公里</t>
  </si>
  <si>
    <t>金丝峡镇马家坪村产业路</t>
  </si>
  <si>
    <t>大花沟道路长1176.3米，3.5米，浆砌石挡土墙776立方</t>
  </si>
  <si>
    <t>金丝峡镇马家坪村浆砌石河堤</t>
  </si>
  <si>
    <t>浆砌石河堤4125立方</t>
  </si>
  <si>
    <t>金丝峡镇西湾村产业路</t>
  </si>
  <si>
    <t>雅峰崖产业路浆砌石河堤挡墙834立方；河西三叉通组路浆砌石河堤挡墙7409.31立方；西湾村浆砌石河提挡墙1980立方</t>
  </si>
  <si>
    <t>湘河镇白浪社区产业路</t>
  </si>
  <si>
    <t>月亮湾通组路长0.863公里。宽3.5米。</t>
  </si>
  <si>
    <t>湘河镇白浪社区</t>
  </si>
  <si>
    <t>湘河镇瓦窑岭村产业路</t>
  </si>
  <si>
    <t>滚子沟通组路水泥路长1.273公里，宽3.5m</t>
  </si>
  <si>
    <t>湘河镇瓦窑岭村</t>
  </si>
  <si>
    <t>竹园沟道路砂石路长1.477公里，宽3.5m</t>
  </si>
  <si>
    <t>湘河镇地坪村河堤</t>
  </si>
  <si>
    <t>地坪村浆砌石河提687.7米，2320m3</t>
  </si>
  <si>
    <t>湘河镇地坪村</t>
  </si>
  <si>
    <t>湘河镇地坪村产业路</t>
  </si>
  <si>
    <t>垂钓园产业路0.451公里，3.5m宽</t>
  </si>
  <si>
    <t>湘河镇两岔河村产业路</t>
  </si>
  <si>
    <t>烧鸡洼道路，长7748.6米，路基宽4.5米，路面宽3.5米。</t>
  </si>
  <si>
    <t>湘河镇莲花台村产业路</t>
  </si>
  <si>
    <t>白茶产业路长600米;
散养鸡基地产业路长702米.</t>
  </si>
  <si>
    <t>湘河镇后坪村产业路</t>
  </si>
  <si>
    <t>七组至梨树沟通组路长1.317公里，宽3.5米</t>
  </si>
  <si>
    <t>试马镇大坪村产业路</t>
  </si>
  <si>
    <t>大坪村至红庙村产业路长2.69公里，宽3.5米</t>
  </si>
  <si>
    <t>试马镇百鸡村供水工程（续建）</t>
  </si>
  <si>
    <t>百鸡村供水工程管道铺设4725m，含滤水池、拦砂坝各一座</t>
  </si>
  <si>
    <t>试马镇清泉村产业路</t>
  </si>
  <si>
    <t>琵琶八组通组路长2.372公里，宽3.5米</t>
  </si>
  <si>
    <t>试马镇清泉村</t>
  </si>
  <si>
    <t>试马镇纸坊村产业路</t>
  </si>
  <si>
    <t>龙王沟口至龙王沟垴三岔路口路，长2.2公里</t>
  </si>
  <si>
    <t>试马镇纸坊村</t>
  </si>
  <si>
    <t>青山镇青山社区产业路</t>
  </si>
  <si>
    <t>纸房沟通组路长2.33公里，宽3.5米。</t>
  </si>
  <si>
    <t>试马镇青山社区</t>
  </si>
  <si>
    <t>青山镇花园村产业路</t>
  </si>
  <si>
    <t>七组通组水泥路，路基宽4.5米，路宽3.5米，长3公里。</t>
  </si>
  <si>
    <t>青山镇花园村</t>
  </si>
  <si>
    <t>十二组通组水泥路，路基宽4.5米，路宽3.5米，长2.2公里。</t>
  </si>
  <si>
    <t>十三组通组水泥路，路基宽4.5米，路宽3.5米，长3公里。</t>
  </si>
  <si>
    <t>青山镇花园村产业桥</t>
  </si>
  <si>
    <t>十三组便民桥，宽3.5+2*0.5米，长20延米。</t>
  </si>
  <si>
    <t>青山镇马蹄店村防洪渠</t>
  </si>
  <si>
    <t>新马河防洪渠 4000米浆砌石防洪渠建设</t>
  </si>
  <si>
    <t>清油河镇团坪社区产业路</t>
  </si>
  <si>
    <t>油坪祝家屋场至丹凤界公路长1.98公里，宽3.5米。</t>
  </si>
  <si>
    <t>青山镇团坪社区</t>
  </si>
  <si>
    <t>前山马蹄沟至对窝塘组公路长2.35公里，宽3.5米。</t>
  </si>
  <si>
    <t>清油河镇团坪社区</t>
  </si>
  <si>
    <t>前山朱砂石至后山公路长8.92公里，宽3.5米</t>
  </si>
  <si>
    <t>清油河镇碾子沟村河堤</t>
  </si>
  <si>
    <t>浆砌石河堤476.72m3</t>
  </si>
  <si>
    <t>清油河镇吊庄村产业路</t>
  </si>
  <si>
    <t>村部至四组水毁路长1.956公里，其中1.694公里宽4.5米，0.262公里宽5m</t>
  </si>
  <si>
    <t>富水镇黄土凸村产业路</t>
  </si>
  <si>
    <t>火神庙至西沟通组路长3.02公里，宽3.5米</t>
  </si>
  <si>
    <t>清油河镇黄土凸村</t>
  </si>
  <si>
    <t>富水镇龙窝村产业路</t>
  </si>
  <si>
    <t>梅子沟通组路长3.574公里，路基宽4.5米，路面宽3.5米</t>
  </si>
  <si>
    <t>过风楼镇柳树湾村产业路</t>
  </si>
  <si>
    <t>东沟组公路长2.34公里，宽3.5米。</t>
  </si>
  <si>
    <t>过风楼镇联合村产业路</t>
  </si>
  <si>
    <t>财神庙组路长0.356公里，路基宽4.5米，路面宽3.5米</t>
  </si>
  <si>
    <t>过风楼镇联合村</t>
  </si>
  <si>
    <t>过风楼镇碳沟村河堤</t>
  </si>
  <si>
    <t>村部浆砌石河提880立方；</t>
  </si>
  <si>
    <t>过风楼镇碳沟村</t>
  </si>
  <si>
    <t>过风楼镇耀岭河村产业路</t>
  </si>
  <si>
    <t>东沟组道路长7公里，路基宽4.5米，路面宽3.5米</t>
  </si>
  <si>
    <t>赵川镇魏家台产业路</t>
  </si>
  <si>
    <t>魏家台至上河组路长0.787公里，宽4米</t>
  </si>
  <si>
    <t>过风楼镇魏家台</t>
  </si>
  <si>
    <t>修建黄佳坡产业路长1.22公里，宽3米；</t>
  </si>
  <si>
    <t>赵川镇魏家台</t>
  </si>
  <si>
    <t>文化坪产业路长0.253公里，平均宽3.75米</t>
  </si>
  <si>
    <t>商南扶发
〔2020〕27号</t>
  </si>
  <si>
    <t>中棚村朱家院河堤项目</t>
  </si>
  <si>
    <t>新修朱家院组马家沟口河堤长364米，基础砂砾开挖18400m³，基础砂砾回填2862m³，堤身回填（含压实）6552m³，M7.5砌石基础1528m³，M7.5砌石堤身1747m³，伸缩缝3276㎡，河道清淤3640m³。外运土方9100m³。M7.5砌踏步1368m³.</t>
  </si>
  <si>
    <t xml:space="preserve">湘河镇莲花台村朱儿湾至万家坡通组水泥路     </t>
  </si>
  <si>
    <t>新开路线全长4.53公里，路基宽度4.5米，水泥路面宽度3.5米</t>
  </si>
  <si>
    <t>十里坪镇莲花台村</t>
  </si>
  <si>
    <t>商南县食用菌产业园排水渠项目</t>
  </si>
  <si>
    <t>1.新建最终汇排渠道120m；2.新建园区东侧排水渠道54m；3.新建园区南侧国道路边排水管道205m；4.新建园区北侧排水盖板暗渠49m。</t>
  </si>
  <si>
    <t>赵川镇前川社区产业路</t>
  </si>
  <si>
    <t>锅底坑滔河桥3孔45米长，4.5米宽。</t>
  </si>
  <si>
    <t>赵川镇前川社区供水工程（续建）</t>
  </si>
  <si>
    <t>供水工程前川供水工程一座，修建挡水坝一座，蓄水池一座，铺设管道4730米。</t>
  </si>
  <si>
    <t>赵川镇前川社区新修河堤工程</t>
  </si>
  <si>
    <t>新修河堤0.591公里</t>
  </si>
  <si>
    <t>赵川镇后川社区产业路</t>
  </si>
  <si>
    <t>莲菜基地产业路长0.358公里，宽4.5米；长0.288公里，宽4米；</t>
  </si>
  <si>
    <t>赵川镇后川社区</t>
  </si>
  <si>
    <t>赵川店坊河社区产业路</t>
  </si>
  <si>
    <t>修建店坊河社区至腰岭村水泥路长2.35公里，宽4.5米</t>
  </si>
  <si>
    <t>赵川镇店坊河社区</t>
  </si>
  <si>
    <t>赵川镇店坊河社区产业路</t>
  </si>
  <si>
    <t>村部桥下木耳基地，改线公路长0.458公里，宽4.5米</t>
  </si>
  <si>
    <t>赵川镇松树垭村产业路</t>
  </si>
  <si>
    <t>檀木沟产业路长0.362公里，宽3米</t>
  </si>
  <si>
    <t>上坪产业路长0.681公里，宽3米</t>
  </si>
  <si>
    <t>岩下路长0.787公里，宽3米</t>
  </si>
  <si>
    <t>尹家窝产业路长0.98公里，宽3米</t>
  </si>
  <si>
    <t>赵川镇松树垭村供水工程（续建）</t>
  </si>
  <si>
    <t>松树垭供水工程，建立二级泵站控水系统</t>
  </si>
  <si>
    <t>赵川镇大阳坡村产业路</t>
  </si>
  <si>
    <t>原水泥路口至陈视山门前公路长4.058公里，宽3米</t>
  </si>
  <si>
    <t>赵川镇石堰河村产业路</t>
  </si>
  <si>
    <t>余家沟公路长0.441公里，宽3米</t>
  </si>
  <si>
    <t>东岳坡至松树垭公路长1.995公里，宽3米</t>
  </si>
  <si>
    <t>黄家垭公路长0.48公里，宽3.5米；长0.29公里，宽3米；</t>
  </si>
  <si>
    <t>东岳坡核桃产业基地产业路长0.728公里，宽3米；</t>
  </si>
  <si>
    <t>赵川镇老府湾村产业路</t>
  </si>
  <si>
    <t>药材基地环山路长0.888公里，宽3米；</t>
  </si>
  <si>
    <t>赵川镇腰岭村产业路</t>
  </si>
  <si>
    <t>和平组阴坡路，张家营至文化坪路长2.088公里，宽3.5米。</t>
  </si>
  <si>
    <t>张家营至文化坪路长4公里，宽4.5米</t>
  </si>
  <si>
    <t>十里坪镇腰岭村</t>
  </si>
  <si>
    <t>水井湾组路长2.663公里，宽3.5米</t>
  </si>
  <si>
    <t>十里坪镇十里坪社区挡墙工程</t>
  </si>
  <si>
    <t>社区浆砌石河堤挡墙548.4立方</t>
  </si>
  <si>
    <t>十里坪镇核梁家坟村产业路</t>
  </si>
  <si>
    <t>蛮子营产业路409.68米，老撞子沟通组路1489.34米；</t>
  </si>
  <si>
    <t>城关镇曹营社区产业路</t>
  </si>
  <si>
    <t>新修大西沟通组水泥路1.459公里，宽3.5米。</t>
  </si>
  <si>
    <t>城关镇曹营社区</t>
  </si>
  <si>
    <t>商南财农发（2019）69号</t>
  </si>
  <si>
    <t>整合资金</t>
  </si>
  <si>
    <t>富水镇油房岭村茶园产业路补助项目</t>
  </si>
  <si>
    <t>修建油坊岭茶叶产业基地路网24公里，路面宽3.5米，产业桥3座（1座跨径为10米，2座8米），挡墙2000立方米，沿线管涵3道/公里。</t>
  </si>
  <si>
    <t>商财办农
〔2018〕134号</t>
  </si>
  <si>
    <t>商南扶发
〔2019〕9号</t>
  </si>
  <si>
    <t>金融扶贫项目</t>
  </si>
  <si>
    <t>小额贷款贴息补助5000户</t>
  </si>
  <si>
    <t>商南县湘河镇狮子坪联村光伏扶贫电站续建（白浪社区）</t>
  </si>
  <si>
    <t>建设装机总容量1562千瓦的联村光伏扶贫电站，白浪社区续建300千瓦。</t>
  </si>
  <si>
    <t>商南县湘河镇枣园联村光伏扶贫电站续建（双庙岭村）</t>
  </si>
  <si>
    <t>建设装机总容量1246.3千瓦的联村光伏扶贫电站，双庙岭村续建326.3千瓦，</t>
  </si>
  <si>
    <t>商南县湘河镇枣园联村光伏扶贫电站续建（三官庙村）</t>
  </si>
  <si>
    <t>三官庙村续建320千瓦</t>
  </si>
  <si>
    <t>商南县湘河镇枣园联村光伏扶贫电站续建（莲花台村）</t>
  </si>
  <si>
    <t>莲花台村续建300千瓦</t>
  </si>
  <si>
    <t>石垭子贫困村集体经济</t>
  </si>
  <si>
    <t>开展三变改革试点，发展集体经济。</t>
  </si>
  <si>
    <t>城关街道石垭子村</t>
  </si>
  <si>
    <t>龙窝村贫困村集体经济</t>
  </si>
  <si>
    <t>油坊岭村贫困村集体经济</t>
  </si>
  <si>
    <t>大坪村贫困村集体经济</t>
  </si>
  <si>
    <t>毛河村贫困村集体经济</t>
  </si>
  <si>
    <t>郭家垭村贫困村集体经济</t>
  </si>
  <si>
    <t>青山社区贫困村集体经济</t>
  </si>
  <si>
    <t>新庙村贫困村集体经济</t>
  </si>
  <si>
    <t>青山镇新庙村</t>
  </si>
  <si>
    <t>马蹄店村贫困村集体经济</t>
  </si>
  <si>
    <t>草荐村贫困村集体经济</t>
  </si>
  <si>
    <t>前川社区贫困村集体经济</t>
  </si>
  <si>
    <t>梁家湾村贫困村集体经济</t>
  </si>
  <si>
    <t>江西沟村贫困村集体经济</t>
  </si>
  <si>
    <t>金丝峡镇江西沟村</t>
  </si>
  <si>
    <t>2020石垭子村扶贫互助协会续建项目</t>
  </si>
  <si>
    <t>石垭子村扶贫互助协会续建，扶持50户贫困户发展产业。</t>
  </si>
  <si>
    <t>2020曹营村扶贫互助协会续建项目</t>
  </si>
  <si>
    <t>曹营村扶贫互助协会续建，扶持20户贫困户发展产业。</t>
  </si>
  <si>
    <t>2020黄土凸村扶贫互助协会续建项目</t>
  </si>
  <si>
    <t>黄土凸村扶贫互助协会续建，扶持20户贫困户发展产业。</t>
  </si>
  <si>
    <t>富水镇黄土凸村</t>
  </si>
  <si>
    <t>2020龙窝村扶贫互助协会续建项目</t>
  </si>
  <si>
    <t>龙窝村扶贫互助协会续建，扶持50户贫困户发展产业。</t>
  </si>
  <si>
    <t>2020油坊岭村扶贫互助协会续建项目</t>
  </si>
  <si>
    <t>油坊岭村扶贫互助协会续建，扶持50户贫困户发展产业。</t>
  </si>
  <si>
    <t>2020草荐村扶贫互助协会续建项目</t>
  </si>
  <si>
    <t>草荐村扶贫互助协会续建，扶持50户贫困户发展产业。</t>
  </si>
  <si>
    <t>2020马蹄店村扶贫互助协会续建项目</t>
  </si>
  <si>
    <t>马蹄店村扶贫互助协会续建，扶持50户贫困户发展产业。</t>
  </si>
  <si>
    <t>2020新庙村扶贫互助协会续建项目</t>
  </si>
  <si>
    <t>新庙村扶贫互助协会续建，扶,50户贫困户发展产业。</t>
  </si>
  <si>
    <t>2020青山社区扶贫互助协会续建项目</t>
  </si>
  <si>
    <t>青山社区扶贫互助协会续建，扶持50户贫困户发展产业。</t>
  </si>
  <si>
    <t>2020花园村扶贫互助协会续建项目</t>
  </si>
  <si>
    <t>花园村扶贫互助协会续建，扶持20户贫困户发展产业。</t>
  </si>
  <si>
    <t>2020三官庙村扶贫互助协会续建项目</t>
  </si>
  <si>
    <t>三官庙村扶贫互助协会续建，扶迟20户贫困户发展产业。</t>
  </si>
  <si>
    <t>2020双庙岭村扶贫互助协会续建项目</t>
  </si>
  <si>
    <t>双庙岭村扶贫互助协会续建，扶持20户贫困户发展产业。</t>
  </si>
  <si>
    <t>2020瓦窑岭村扶贫互助协会续建项目</t>
  </si>
  <si>
    <t>瓦窑岭村扶贫互助协会续建，扶持20户贫困户发展产业。</t>
  </si>
  <si>
    <t>2020莲花台村扶贫互助协会续建项目</t>
  </si>
  <si>
    <t>莲花台村扶贫互助协会续建，扶持20户贫困户发展产业。</t>
  </si>
  <si>
    <t>2020两岔河村扶贫互助协会续建项目</t>
  </si>
  <si>
    <t>两岔河村扶贫互助协会续建，扶持20户贫困户发展产业。</t>
  </si>
  <si>
    <t>2020白浪社区扶贫互助协会续建项目</t>
  </si>
  <si>
    <t>白浪社区扶贫互助协会续建，扶持20户贫困户发展产业。</t>
  </si>
  <si>
    <t>2020地坪村扶贫互助协会续建项目</t>
  </si>
  <si>
    <t>地坪村扶贫互助协会续建，扶持20户贫困户发展产业。</t>
  </si>
  <si>
    <t>2020后坪村扶贫互助协会续建项目</t>
  </si>
  <si>
    <t>后坪村扶贫互助协会续建，扶持20户贫困户发展产业。</t>
  </si>
  <si>
    <t>2020前川社区扶贫互助协会续建项目</t>
  </si>
  <si>
    <t>前川社区扶贫互助协会续建，扶持50户贫困户发展产业。</t>
  </si>
  <si>
    <t>2020后川村扶贫互助协会续建项目</t>
  </si>
  <si>
    <t>后川村扶贫互助协会续建，扶持20户贫困户发展产业。</t>
  </si>
  <si>
    <t>2020腰岭村扶贫互助协会续建项目</t>
  </si>
  <si>
    <t>腰岭村扶贫互助协会续建，扶持20户贫困户发展产业。</t>
  </si>
  <si>
    <t>2020老府湾村扶贫互助协会续建项目</t>
  </si>
  <si>
    <t>老府湾村扶贫互助协会续建，扶持20户贫困户发展产业。</t>
  </si>
  <si>
    <t>2020淤泥湾村扶贫互助协会续建项目</t>
  </si>
  <si>
    <t>淤泥湾村扶贫互助协会续建，扶持20户贫困户发展产业。</t>
  </si>
  <si>
    <t>2020松树垭村扶贫互助协会续建项目</t>
  </si>
  <si>
    <t>松树垭村扶贫互助协会续建，扶持20户贫困户发展产业。</t>
  </si>
  <si>
    <t>2020大阳坡村扶贫互助协会续建项目</t>
  </si>
  <si>
    <t>大阳坡村扶贫互助协会续建，扶持20户贫困户发展产业。</t>
  </si>
  <si>
    <t>2020魏家台村扶贫互助协会续建项目</t>
  </si>
  <si>
    <t>魏家台村扶贫互助协会续建，扶持20户贫困户发展产业。</t>
  </si>
  <si>
    <t>2020石堰河村扶贫互助协会续建项目</t>
  </si>
  <si>
    <t>石堰河村扶贫互助协会续建，扶持20户贫困户发展产业。</t>
  </si>
  <si>
    <t>2020文化坪村扶贫互助协会续建项目</t>
  </si>
  <si>
    <t>文化坪村扶贫互助协会续建，扶持20户贫困户发展产业。</t>
  </si>
  <si>
    <t>2020大竹园村扶贫互助协会续建项目</t>
  </si>
  <si>
    <t>大竹园村扶贫互助协会续建，扶持20户贫困户发展产业。</t>
  </si>
  <si>
    <t>2020中棚村扶贫互助协会续建项目</t>
  </si>
  <si>
    <t>中棚村扶贫互助协会续建，扶持20户贫困户发展产业。</t>
  </si>
  <si>
    <t>2020李家湾村扶贫互助协会续建项目</t>
  </si>
  <si>
    <t>李家湾村扶贫互助协会续建，扶持20户贫困户发展产业。</t>
  </si>
  <si>
    <t>2020十里坪社区扶贫互助协会续建项目</t>
  </si>
  <si>
    <t>十里坪社区扶贫互助协会续建，扶持20户贫困户发展产业</t>
  </si>
  <si>
    <t>2020碾子坪村扶贫互助协会续建项目</t>
  </si>
  <si>
    <t>碾子坪村扶贫互助协会续建，扶持20户贫困户发展产业。</t>
  </si>
  <si>
    <t>2020核桃坪村扶贫互助协会续建项目</t>
  </si>
  <si>
    <t>核桃坪村扶贫互助协会续建，扶持20户贫困户发展产业。</t>
  </si>
  <si>
    <t>2020黑沟村扶贫互助协会续建项目</t>
  </si>
  <si>
    <t>黑沟村扶贫互助协会续建，扶持20户贫困户发展产业。</t>
  </si>
  <si>
    <t>2020白鲁础村扶贫互助协会续建项目</t>
  </si>
  <si>
    <t>白鲁础村扶贫互助协会续建，扶持20户贫困户发展产业。</t>
  </si>
  <si>
    <t>2020红岩村扶贫互助协会续建项目</t>
  </si>
  <si>
    <t>红岩村扶贫互助协会续建，扶持20户贫困户发展产业。</t>
  </si>
  <si>
    <t>2020梁家坟村扶贫互助协会续建项目</t>
  </si>
  <si>
    <t>梁家坟村扶贫互助协会续建，扶持20户贫困户发展产业。</t>
  </si>
  <si>
    <t>2020宽坪村扶贫互助协会续建项目</t>
  </si>
  <si>
    <t>宽坪村扶贫互助协会续建，扶持20户贫困户发展产业。</t>
  </si>
  <si>
    <t>2020马王沟村扶贫互助协会续建项目</t>
  </si>
  <si>
    <t>马王沟村扶贫互助协会续建，扶持20户贫困户发展产业。</t>
  </si>
  <si>
    <t>2020西坪村扶贫互助协会续建项目</t>
  </si>
  <si>
    <t>西坪村扶贫互助协会续建，扶持20户贫困户发展产业。</t>
  </si>
  <si>
    <t>2020梁家湾村扶贫互助协会续建项目</t>
  </si>
  <si>
    <t>梁家湾村扶贫互助协会续建，扶持50户贫困户发展产业。</t>
  </si>
  <si>
    <t>2020江西沟村扶贫互助协会续建项目</t>
  </si>
  <si>
    <t>江西沟村扶贫互助协会续建，扶持,50户贫困户发展产业。</t>
  </si>
  <si>
    <t>2020富裕沟村扶贫互助协会续建项目</t>
  </si>
  <si>
    <t>富裕沟村扶贫互助协会续建，扶持20户贫困户发展产业。</t>
  </si>
  <si>
    <t>金丝峡镇富裕沟村</t>
  </si>
  <si>
    <t>2020太子坪村扶贫互助协会续建项目</t>
  </si>
  <si>
    <t>太子坪村扶贫互助协会续建，扶持30户贫困户发展产业。</t>
  </si>
  <si>
    <t>2020西湾村扶贫互助协会续建项目</t>
  </si>
  <si>
    <t>西湾村扶贫互助协会续建，扶持20户贫困户发展产业。</t>
  </si>
  <si>
    <t>2020毕家湾村扶贫互助协会续建项目</t>
  </si>
  <si>
    <t>毕家湾村扶贫互助协会续建，扶持20户贫困户发展产业。</t>
  </si>
  <si>
    <t>2020二郎庙村扶贫互助协会续建项目</t>
  </si>
  <si>
    <t>二郎庙村扶贫互助协会续建，扶持20户贫困户发展产业。</t>
  </si>
  <si>
    <t>2020白玉河口村扶贫互助协会续建项目</t>
  </si>
  <si>
    <t>白玉河口村扶贫互助协会续建，扶持20户贫困户发展产业</t>
  </si>
  <si>
    <t>金丝峡镇白玉河口</t>
  </si>
  <si>
    <t>2020马家坪村扶贫互助协会续建项目</t>
  </si>
  <si>
    <t>马家坪村扶贫互助协会续建，扶持20户贫困户发展产业。</t>
  </si>
  <si>
    <t>2020寺湾村扶贫互助协会续建项目</t>
  </si>
  <si>
    <t>寺湾村扶贫互助协会续建，扶持20户贫困户发展产业。</t>
  </si>
  <si>
    <t>2020兴隆村扶贫互助协会续建项目</t>
  </si>
  <si>
    <t>兴隆村扶贫互助协会续建，扶持20户贫困户发展产业。</t>
  </si>
  <si>
    <t>金丝峡镇兴隆村</t>
  </si>
  <si>
    <t>2020耀岭河村扶贫互助协会续建项目</t>
  </si>
  <si>
    <t>耀岭河村扶贫互助协会续建，扶持20户贫困户发展产业。</t>
  </si>
  <si>
    <t>2020水沟村扶贫互助协会续建项目</t>
  </si>
  <si>
    <t>水沟村扶贫互助协会续建，扶持20户贫困户发展产业。</t>
  </si>
  <si>
    <t>2020联合村扶贫互助协会续建项目</t>
  </si>
  <si>
    <t>联合村扶贫互助协会续建，扶持20户贫困户发展产业。</t>
  </si>
  <si>
    <t>2020八里坡村扶贫互助协会续建项目</t>
  </si>
  <si>
    <t>八里坡村扶贫互助协会续建，扶持20户贫困户发展产业。</t>
  </si>
  <si>
    <t>2020千家坪村扶贫互助协会续建项目</t>
  </si>
  <si>
    <t>千家坪村扶贫互助协会续建，扶持20户贫困户发展产业。</t>
  </si>
  <si>
    <t>2020炭沟村扶贫互助协会续建项目</t>
  </si>
  <si>
    <t>炭沟村扶贫互助协会续建，扶持20户贫困户发展产业。</t>
  </si>
  <si>
    <t>2020徐家店社区扶贫互助协会续建项目</t>
  </si>
  <si>
    <t>徐家店社区扶贫互助协会续建，扶持40户贫困户发展产业。</t>
  </si>
  <si>
    <t>过风楼镇徐家店社区</t>
  </si>
  <si>
    <t>2020柳树湾村扶贫互助协会续建项目</t>
  </si>
  <si>
    <t>柳树湾村扶贫互助协会续建，扶持20户贫困户发展产业。</t>
  </si>
  <si>
    <t>2020毛河村扶贫互助协会续建项目</t>
  </si>
  <si>
    <t>毛河村扶贫互助协会续建，扶持50户贫困户发展产业。</t>
  </si>
  <si>
    <t>2020大坪村扶贫互助协会续建项目</t>
  </si>
  <si>
    <t>大坪村扶贫互助协会续建，扶持50户贫困户发展产业。</t>
  </si>
  <si>
    <t>2020百鸡村扶贫互助协会续建项目</t>
  </si>
  <si>
    <t>百鸡村扶贫互助协会续建，扶持20户贫困户发展产业。</t>
  </si>
  <si>
    <t>2020纸房村扶贫互助协会续建项目</t>
  </si>
  <si>
    <t>纸房村扶贫互助协会续建，扶持20户贫困户发展产业。</t>
  </si>
  <si>
    <t>试马镇纸房村</t>
  </si>
  <si>
    <t>2020清泉村扶贫互助协会续建项目</t>
  </si>
  <si>
    <t>清泉村扶贫互助协会续建，扶持20户贫困户发展产业。</t>
  </si>
  <si>
    <t>2020郭家垭村扶贫互助协会续建项目</t>
  </si>
  <si>
    <t>郭家垭村扶贫互助协会续建，扶持50户贫困户发展产业。</t>
  </si>
  <si>
    <t>2020八龙村扶贫互助协会续建项目</t>
  </si>
  <si>
    <t>八龙村扶贫互助协会续建，扶持40户贫困户发展产业。</t>
  </si>
  <si>
    <t>2020吊庄村扶贫互助协会续建项目</t>
  </si>
  <si>
    <t>吊庄村扶贫互助协会续建，扶持20户贫困户发展产业。</t>
  </si>
  <si>
    <t>2020碾子沟村扶贫互助协会续建项目</t>
  </si>
  <si>
    <t>碾子沟村扶贫互助协会续建，扶持20户贫困户发展产业。</t>
  </si>
  <si>
    <t>2020团坪村扶贫互助协会续建项目</t>
  </si>
  <si>
    <t>团坪村扶贫互助协会续建，扶持20户贫困户发展产业。</t>
  </si>
  <si>
    <t>2020清油河村扶贫互助协会续建项目</t>
  </si>
  <si>
    <t>清油河社区扶贫互助协会续建，扶持45户贫困户发展产业。</t>
  </si>
  <si>
    <t>2020花园村旅游扶贫项目</t>
  </si>
  <si>
    <t>新建拦河坝5道（20—25米），供水管道长1500米；产业路950米；茶园科管450亩、新建户太八号葡萄基地25亩；水产养殖1200平方米；水杂果基地100亩</t>
  </si>
  <si>
    <t>2020试马镇旅游扶贫项目</t>
  </si>
  <si>
    <t>改造旅游扶贫产品展示中心150平方米，发展庭院经济150户、建茶采摘体验园20亩。</t>
  </si>
  <si>
    <t>试马镇郭家垭村、红庙村</t>
  </si>
  <si>
    <t>2020年商南县北茶小镇智能化育苗基地旅游扶贫项目</t>
  </si>
  <si>
    <t>新建温室大棚1500㎡，改造温棚围栏长700延米，并对三个日光温棚进行智能化升级，标准化茶园采摘体验园200亩。</t>
  </si>
  <si>
    <t>2020十里坪社区龙潭沟续建旅游扶贫项目</t>
  </si>
  <si>
    <t>沟口至鱼池路面石板铺设400㎡，路里挡墙长90米，高2米；附属设施（坎子、蓄水池边安全护杆、加热设施、管道），养鱼1万尾。</t>
  </si>
  <si>
    <t>2020碾子坪村红七十四师旧址修缮旅游扶贫项目</t>
  </si>
  <si>
    <t>新修农特产品展示中心120平方米，修建室外、总坪处理、护坡挡墙等2000平方米，无刺花椒种植200亩。</t>
  </si>
  <si>
    <t>2020梁家坟村鄂豫陕特委旧址修缮旅游扶贫项目</t>
  </si>
  <si>
    <t>旧址四周围护夯土墙80平方米，建设围栏100平方米，主房结构，东、西跨院修缮加固提升，室外治理1027.46平方米，排水供电改造等附属设施；高山蔬菜种植100亩、连翘栽植200亩。</t>
  </si>
  <si>
    <t>实用技术培训</t>
  </si>
  <si>
    <t>10个镇办种养业实用技术培训贫困户1100人，确保每户贫困户掌握1-2门实用技术</t>
  </si>
  <si>
    <t>商南县</t>
  </si>
  <si>
    <t>“雨露计划”培训</t>
  </si>
  <si>
    <t>贫困户子女职业技术培训补助30人</t>
  </si>
  <si>
    <t>商南扶字
〔2019〕9号</t>
  </si>
  <si>
    <t>项目管理费</t>
  </si>
  <si>
    <t>开展项目编报、检查验收，项目库编报，规划论证等</t>
  </si>
  <si>
    <t>扶贫局</t>
  </si>
  <si>
    <t>商南财预专〔2020〕8号</t>
  </si>
  <si>
    <t>商南扶字
〔2020〕27号</t>
  </si>
  <si>
    <t>西湾村茶业科管项目</t>
  </si>
  <si>
    <t>九里岗小沟茶叶科管200亩</t>
  </si>
  <si>
    <t>西湾村</t>
  </si>
  <si>
    <t>泉垭村皂角基地项目</t>
  </si>
  <si>
    <t>在十组栗子沟新建皂角基地150亩</t>
  </si>
  <si>
    <t>泉垭村</t>
  </si>
  <si>
    <t>教场沟组范家湾产业路续建项目</t>
  </si>
  <si>
    <t>新修挡墙260m³，管涵5道78米，检查井一个，会车道2处40㎡</t>
  </si>
  <si>
    <t>东岗村委会</t>
  </si>
  <si>
    <t>太子坪村新修产业路项目</t>
  </si>
  <si>
    <t>新修河湾砂石路400米，硬化产业路400米，宽3.5米。管涵5处</t>
  </si>
  <si>
    <t>太子坪村委会</t>
  </si>
  <si>
    <t>湘河社区红鱼河堤挡墙建设项目</t>
  </si>
  <si>
    <t>新修河堤长130米、宽4米、均高5.5米的河堤一座，其中填方4360m³、浆砌石方2000m³。</t>
  </si>
  <si>
    <t>湘河社区居委会</t>
  </si>
  <si>
    <t>流水四组砂石产业路项目</t>
  </si>
  <si>
    <t>新修砂石产业路长1.04公里、宽4.5米。</t>
  </si>
  <si>
    <t>后坪村委会</t>
  </si>
  <si>
    <t>大鼓洞组下屋场河堤建设工程</t>
  </si>
  <si>
    <t>新修河堤长80米、宽2米、均高5.5米的河堤，其中填方2600m³、浆砌石方1500m³。</t>
  </si>
  <si>
    <t>三官庙村委会</t>
  </si>
  <si>
    <t>合计</t>
  </si>
  <si>
    <t>21964-350-500-1000=20114</t>
  </si>
  <si>
    <t>说明：</t>
  </si>
  <si>
    <t>本年收入=中央15000+省级1302+市级212+县本级3600=20114万元</t>
  </si>
  <si>
    <t>台账总收入中包含发改350万元，苏陕资金500万元，中央彩票资金1000万元</t>
  </si>
  <si>
    <t>本年总支出（截止11月13日）</t>
  </si>
  <si>
    <t>20020万元</t>
  </si>
  <si>
    <t>本年专项扶贫资金支出=20020-1478.87（彩票和发改资金支出）=18541.13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</si>
</sst>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u/>
      <sz val="22"/>
      <name val="方正小标宋简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112" xfId="49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359"/>
  <sheetViews>
    <sheetView tabSelected="1" workbookViewId="0">
      <selection activeCell="O78" sqref="O78"/>
    </sheetView>
  </sheetViews>
  <sheetFormatPr defaultColWidth="9" defaultRowHeight="14.25"/>
  <cols>
    <col min="1" max="1" width="4.875" style="1" customWidth="1"/>
    <col min="2" max="2" width="12.25" style="1" customWidth="1"/>
    <col min="3" max="3" width="10.5" style="1" customWidth="1"/>
    <col min="4" max="4" width="10.375" style="1" customWidth="1"/>
    <col min="5" max="5" width="8.4" style="1" customWidth="1"/>
    <col min="6" max="6" width="9.1" style="7" customWidth="1"/>
    <col min="7" max="7" width="6.125" style="1" customWidth="1"/>
    <col min="8" max="8" width="8.4" style="1" customWidth="1"/>
    <col min="9" max="9" width="14.5" style="5" customWidth="1"/>
    <col min="10" max="10" width="21" style="1" customWidth="1"/>
    <col min="11" max="11" width="9.375" style="1" customWidth="1"/>
    <col min="12" max="12" width="7.625" style="7" customWidth="1"/>
    <col min="13" max="13" width="9" style="8" customWidth="1"/>
    <col min="14" max="20" width="9" style="1"/>
    <col min="21" max="21" width="12.625" style="1"/>
    <col min="22" max="16384" width="9" style="1"/>
  </cols>
  <sheetData>
    <row r="1" s="1" customFormat="1" spans="1:13">
      <c r="A1" s="9" t="s">
        <v>0</v>
      </c>
      <c r="B1" s="10"/>
      <c r="C1" s="10"/>
      <c r="D1" s="10"/>
      <c r="E1" s="10"/>
      <c r="F1" s="10"/>
      <c r="G1" s="10"/>
      <c r="H1" s="10"/>
      <c r="I1" s="20"/>
      <c r="J1" s="10"/>
      <c r="K1" s="10"/>
      <c r="L1" s="10"/>
      <c r="M1" s="21"/>
    </row>
    <row r="2" s="1" customFormat="1" ht="27" spans="1:13">
      <c r="A2" s="11" t="s">
        <v>1</v>
      </c>
      <c r="B2" s="11"/>
      <c r="C2" s="11"/>
      <c r="D2" s="11"/>
      <c r="E2" s="11"/>
      <c r="F2" s="11"/>
      <c r="G2" s="11"/>
      <c r="H2" s="11"/>
      <c r="I2" s="22"/>
      <c r="J2" s="11"/>
      <c r="K2" s="11"/>
      <c r="L2" s="11"/>
      <c r="M2" s="23"/>
    </row>
    <row r="3" s="2" customFormat="1" ht="30" customHeight="1" spans="1:13">
      <c r="A3" s="12" t="s">
        <v>2</v>
      </c>
      <c r="B3" s="12"/>
      <c r="C3" s="12" t="s">
        <v>3</v>
      </c>
      <c r="D3" s="12"/>
      <c r="E3" s="12"/>
      <c r="F3" s="12"/>
      <c r="G3" s="12"/>
      <c r="H3" s="13" t="s">
        <v>4</v>
      </c>
      <c r="I3" s="13"/>
      <c r="J3" s="24" t="s">
        <v>5</v>
      </c>
      <c r="K3" s="24"/>
      <c r="L3" s="24"/>
      <c r="M3" s="25"/>
    </row>
    <row r="4" s="3" customFormat="1" ht="12" spans="1:13">
      <c r="A4" s="14" t="s">
        <v>6</v>
      </c>
      <c r="B4" s="14" t="s">
        <v>7</v>
      </c>
      <c r="C4" s="14"/>
      <c r="D4" s="14"/>
      <c r="E4" s="14"/>
      <c r="F4" s="14"/>
      <c r="G4" s="14"/>
      <c r="H4" s="14"/>
      <c r="I4" s="14" t="s">
        <v>8</v>
      </c>
      <c r="J4" s="14"/>
      <c r="K4" s="14"/>
      <c r="L4" s="14"/>
      <c r="M4" s="26"/>
    </row>
    <row r="5" s="3" customFormat="1" ht="12" spans="1:13">
      <c r="A5" s="14"/>
      <c r="B5" s="14"/>
      <c r="C5" s="14"/>
      <c r="D5" s="14"/>
      <c r="E5" s="14"/>
      <c r="F5" s="14"/>
      <c r="G5" s="14"/>
      <c r="H5" s="14"/>
      <c r="I5" s="14" t="s">
        <v>9</v>
      </c>
      <c r="J5" s="14" t="s">
        <v>10</v>
      </c>
      <c r="K5" s="14"/>
      <c r="L5" s="14" t="s">
        <v>11</v>
      </c>
      <c r="M5" s="26"/>
    </row>
    <row r="6" s="3" customFormat="1" ht="12" spans="1:13">
      <c r="A6" s="14"/>
      <c r="B6" s="14" t="s">
        <v>12</v>
      </c>
      <c r="C6" s="14" t="s">
        <v>13</v>
      </c>
      <c r="D6" s="14" t="s">
        <v>14</v>
      </c>
      <c r="E6" s="14" t="s">
        <v>15</v>
      </c>
      <c r="F6" s="14"/>
      <c r="G6" s="14"/>
      <c r="H6" s="14" t="s">
        <v>16</v>
      </c>
      <c r="I6" s="14"/>
      <c r="J6" s="14"/>
      <c r="K6" s="14" t="s">
        <v>17</v>
      </c>
      <c r="L6" s="14"/>
      <c r="M6" s="26"/>
    </row>
    <row r="7" s="3" customFormat="1" ht="12" spans="1:13">
      <c r="A7" s="14"/>
      <c r="B7" s="14"/>
      <c r="C7" s="14"/>
      <c r="D7" s="14"/>
      <c r="E7" s="14" t="s">
        <v>18</v>
      </c>
      <c r="F7" s="14"/>
      <c r="G7" s="14"/>
      <c r="H7" s="14"/>
      <c r="I7" s="14"/>
      <c r="J7" s="14"/>
      <c r="K7" s="14"/>
      <c r="L7" s="14" t="s">
        <v>19</v>
      </c>
      <c r="M7" s="26" t="s">
        <v>20</v>
      </c>
    </row>
    <row r="8" s="4" customFormat="1" ht="23" customHeight="1" spans="1:13">
      <c r="A8" s="14"/>
      <c r="B8" s="14"/>
      <c r="C8" s="14"/>
      <c r="D8" s="14"/>
      <c r="E8" s="14"/>
      <c r="F8" s="14" t="s">
        <v>21</v>
      </c>
      <c r="G8" s="14" t="s">
        <v>22</v>
      </c>
      <c r="H8" s="14"/>
      <c r="I8" s="14"/>
      <c r="J8" s="14"/>
      <c r="K8" s="14"/>
      <c r="L8" s="14"/>
      <c r="M8" s="26"/>
    </row>
    <row r="9" s="5" customFormat="1" ht="48" spans="1:21">
      <c r="A9" s="14">
        <f t="shared" ref="A9:A18" si="0">ROW()-8</f>
        <v>1</v>
      </c>
      <c r="B9" s="14" t="s">
        <v>23</v>
      </c>
      <c r="C9" s="14" t="s">
        <v>24</v>
      </c>
      <c r="D9" s="15" t="s">
        <v>25</v>
      </c>
      <c r="E9" s="16">
        <v>249</v>
      </c>
      <c r="F9" s="17">
        <v>249</v>
      </c>
      <c r="G9" s="18"/>
      <c r="H9" s="14" t="s">
        <v>26</v>
      </c>
      <c r="I9" s="27" t="s">
        <v>27</v>
      </c>
      <c r="J9" s="28" t="s">
        <v>28</v>
      </c>
      <c r="K9" s="27" t="s">
        <v>29</v>
      </c>
      <c r="L9" s="17">
        <v>249</v>
      </c>
      <c r="M9" s="26">
        <f>L9/F9</f>
        <v>1</v>
      </c>
      <c r="P9" s="5">
        <v>16302</v>
      </c>
      <c r="Q9" s="5">
        <v>212</v>
      </c>
      <c r="R9" s="5">
        <v>3600</v>
      </c>
      <c r="S9" s="5">
        <v>350</v>
      </c>
      <c r="T9" s="5">
        <v>1000</v>
      </c>
      <c r="U9" s="5">
        <f>SUM(P9:T9)</f>
        <v>21464</v>
      </c>
    </row>
    <row r="10" s="5" customFormat="1" ht="48" spans="1:13">
      <c r="A10" s="14">
        <f t="shared" si="0"/>
        <v>2</v>
      </c>
      <c r="B10" s="14" t="s">
        <v>23</v>
      </c>
      <c r="C10" s="14" t="s">
        <v>24</v>
      </c>
      <c r="D10" s="15" t="s">
        <v>25</v>
      </c>
      <c r="E10" s="16">
        <v>163</v>
      </c>
      <c r="F10" s="17">
        <v>163</v>
      </c>
      <c r="G10" s="18"/>
      <c r="H10" s="14" t="s">
        <v>26</v>
      </c>
      <c r="I10" s="27" t="s">
        <v>30</v>
      </c>
      <c r="J10" s="28" t="s">
        <v>31</v>
      </c>
      <c r="K10" s="27" t="s">
        <v>32</v>
      </c>
      <c r="L10" s="17">
        <v>163</v>
      </c>
      <c r="M10" s="26">
        <f t="shared" ref="M10:M19" si="1">L10/F10</f>
        <v>1</v>
      </c>
    </row>
    <row r="11" s="5" customFormat="1" ht="36" spans="1:16">
      <c r="A11" s="14">
        <f t="shared" si="0"/>
        <v>3</v>
      </c>
      <c r="B11" s="14" t="s">
        <v>23</v>
      </c>
      <c r="C11" s="14" t="s">
        <v>24</v>
      </c>
      <c r="D11" s="15" t="s">
        <v>25</v>
      </c>
      <c r="E11" s="16">
        <v>79</v>
      </c>
      <c r="F11" s="17">
        <v>79</v>
      </c>
      <c r="G11" s="18"/>
      <c r="H11" s="14" t="s">
        <v>26</v>
      </c>
      <c r="I11" s="27" t="s">
        <v>33</v>
      </c>
      <c r="J11" s="27" t="s">
        <v>34</v>
      </c>
      <c r="K11" s="27" t="s">
        <v>35</v>
      </c>
      <c r="L11" s="17">
        <v>79</v>
      </c>
      <c r="M11" s="26">
        <f t="shared" si="1"/>
        <v>1</v>
      </c>
      <c r="O11" s="29"/>
      <c r="P11" s="29"/>
    </row>
    <row r="12" s="5" customFormat="1" ht="48" spans="1:13">
      <c r="A12" s="14">
        <f t="shared" si="0"/>
        <v>4</v>
      </c>
      <c r="B12" s="14" t="s">
        <v>23</v>
      </c>
      <c r="C12" s="14" t="s">
        <v>24</v>
      </c>
      <c r="D12" s="15" t="s">
        <v>25</v>
      </c>
      <c r="E12" s="16">
        <v>136</v>
      </c>
      <c r="F12" s="17">
        <v>136</v>
      </c>
      <c r="G12" s="18"/>
      <c r="H12" s="14" t="s">
        <v>26</v>
      </c>
      <c r="I12" s="27" t="s">
        <v>36</v>
      </c>
      <c r="J12" s="28" t="s">
        <v>37</v>
      </c>
      <c r="K12" s="27" t="s">
        <v>38</v>
      </c>
      <c r="L12" s="17">
        <v>136</v>
      </c>
      <c r="M12" s="26">
        <f t="shared" si="1"/>
        <v>1</v>
      </c>
    </row>
    <row r="13" s="5" customFormat="1" ht="36" spans="1:13">
      <c r="A13" s="14">
        <f t="shared" si="0"/>
        <v>5</v>
      </c>
      <c r="B13" s="14" t="s">
        <v>23</v>
      </c>
      <c r="C13" s="14" t="s">
        <v>24</v>
      </c>
      <c r="D13" s="15" t="s">
        <v>25</v>
      </c>
      <c r="E13" s="16">
        <v>208</v>
      </c>
      <c r="F13" s="17">
        <v>208</v>
      </c>
      <c r="G13" s="18"/>
      <c r="H13" s="14" t="s">
        <v>26</v>
      </c>
      <c r="I13" s="27" t="s">
        <v>39</v>
      </c>
      <c r="J13" s="28" t="s">
        <v>40</v>
      </c>
      <c r="K13" s="27" t="s">
        <v>41</v>
      </c>
      <c r="L13" s="17">
        <v>208</v>
      </c>
      <c r="M13" s="26">
        <f t="shared" si="1"/>
        <v>1</v>
      </c>
    </row>
    <row r="14" s="5" customFormat="1" ht="48" spans="1:13">
      <c r="A14" s="14">
        <f t="shared" si="0"/>
        <v>6</v>
      </c>
      <c r="B14" s="14" t="s">
        <v>23</v>
      </c>
      <c r="C14" s="14" t="s">
        <v>24</v>
      </c>
      <c r="D14" s="15" t="s">
        <v>25</v>
      </c>
      <c r="E14" s="16">
        <v>297</v>
      </c>
      <c r="F14" s="17">
        <v>297</v>
      </c>
      <c r="G14" s="18"/>
      <c r="H14" s="14" t="s">
        <v>26</v>
      </c>
      <c r="I14" s="27" t="s">
        <v>42</v>
      </c>
      <c r="J14" s="28" t="s">
        <v>43</v>
      </c>
      <c r="K14" s="27" t="s">
        <v>44</v>
      </c>
      <c r="L14" s="17">
        <v>297</v>
      </c>
      <c r="M14" s="26">
        <f t="shared" si="1"/>
        <v>1</v>
      </c>
    </row>
    <row r="15" s="5" customFormat="1" ht="48" spans="1:13">
      <c r="A15" s="14">
        <f t="shared" si="0"/>
        <v>7</v>
      </c>
      <c r="B15" s="14" t="s">
        <v>23</v>
      </c>
      <c r="C15" s="14" t="s">
        <v>24</v>
      </c>
      <c r="D15" s="15" t="s">
        <v>25</v>
      </c>
      <c r="E15" s="16">
        <v>268</v>
      </c>
      <c r="F15" s="17">
        <v>268</v>
      </c>
      <c r="G15" s="18"/>
      <c r="H15" s="14" t="s">
        <v>26</v>
      </c>
      <c r="I15" s="27" t="s">
        <v>45</v>
      </c>
      <c r="J15" s="27" t="s">
        <v>46</v>
      </c>
      <c r="K15" s="27" t="s">
        <v>47</v>
      </c>
      <c r="L15" s="17">
        <v>268</v>
      </c>
      <c r="M15" s="26">
        <f t="shared" si="1"/>
        <v>1</v>
      </c>
    </row>
    <row r="16" s="5" customFormat="1" ht="48" spans="1:13">
      <c r="A16" s="14">
        <f t="shared" si="0"/>
        <v>8</v>
      </c>
      <c r="B16" s="14" t="s">
        <v>23</v>
      </c>
      <c r="C16" s="14" t="s">
        <v>24</v>
      </c>
      <c r="D16" s="15" t="s">
        <v>25</v>
      </c>
      <c r="E16" s="16">
        <v>258</v>
      </c>
      <c r="F16" s="17">
        <v>258</v>
      </c>
      <c r="G16" s="18"/>
      <c r="H16" s="14" t="s">
        <v>26</v>
      </c>
      <c r="I16" s="27" t="s">
        <v>48</v>
      </c>
      <c r="J16" s="27" t="s">
        <v>49</v>
      </c>
      <c r="K16" s="27" t="s">
        <v>50</v>
      </c>
      <c r="L16" s="17">
        <v>258</v>
      </c>
      <c r="M16" s="26">
        <f t="shared" si="1"/>
        <v>1</v>
      </c>
    </row>
    <row r="17" s="5" customFormat="1" ht="36" spans="1:13">
      <c r="A17" s="14">
        <f t="shared" si="0"/>
        <v>9</v>
      </c>
      <c r="B17" s="14" t="s">
        <v>23</v>
      </c>
      <c r="C17" s="14" t="s">
        <v>24</v>
      </c>
      <c r="D17" s="15" t="s">
        <v>25</v>
      </c>
      <c r="E17" s="16">
        <v>37</v>
      </c>
      <c r="F17" s="19">
        <v>37</v>
      </c>
      <c r="G17" s="18"/>
      <c r="H17" s="14" t="s">
        <v>26</v>
      </c>
      <c r="I17" s="27" t="s">
        <v>51</v>
      </c>
      <c r="J17" s="28" t="s">
        <v>52</v>
      </c>
      <c r="K17" s="27" t="s">
        <v>53</v>
      </c>
      <c r="L17" s="19">
        <v>37</v>
      </c>
      <c r="M17" s="26">
        <f t="shared" si="1"/>
        <v>1</v>
      </c>
    </row>
    <row r="18" s="5" customFormat="1" ht="48" spans="1:13">
      <c r="A18" s="14">
        <f t="shared" si="0"/>
        <v>10</v>
      </c>
      <c r="B18" s="14" t="s">
        <v>23</v>
      </c>
      <c r="C18" s="14" t="s">
        <v>24</v>
      </c>
      <c r="D18" s="15" t="s">
        <v>25</v>
      </c>
      <c r="E18" s="16">
        <v>82</v>
      </c>
      <c r="F18" s="17">
        <v>82</v>
      </c>
      <c r="G18" s="18"/>
      <c r="H18" s="14" t="s">
        <v>26</v>
      </c>
      <c r="I18" s="27" t="s">
        <v>54</v>
      </c>
      <c r="J18" s="28" t="s">
        <v>55</v>
      </c>
      <c r="K18" s="27" t="s">
        <v>56</v>
      </c>
      <c r="L18" s="17">
        <v>82</v>
      </c>
      <c r="M18" s="26">
        <f t="shared" si="1"/>
        <v>1</v>
      </c>
    </row>
    <row r="19" s="5" customFormat="1" spans="1:13">
      <c r="A19" s="14" t="s">
        <v>57</v>
      </c>
      <c r="B19" s="14"/>
      <c r="C19" s="14"/>
      <c r="D19" s="15"/>
      <c r="E19" s="16">
        <v>1777</v>
      </c>
      <c r="F19" s="16">
        <v>1777</v>
      </c>
      <c r="G19" s="16"/>
      <c r="H19" s="16"/>
      <c r="I19" s="16"/>
      <c r="J19" s="16"/>
      <c r="K19" s="16"/>
      <c r="L19" s="16">
        <v>1777</v>
      </c>
      <c r="M19" s="26">
        <f t="shared" si="1"/>
        <v>1</v>
      </c>
    </row>
    <row r="20" s="5" customFormat="1" ht="60" spans="1:13">
      <c r="A20" s="14">
        <v>11</v>
      </c>
      <c r="B20" s="14" t="s">
        <v>23</v>
      </c>
      <c r="C20" s="14" t="s">
        <v>24</v>
      </c>
      <c r="D20" s="15" t="s">
        <v>25</v>
      </c>
      <c r="E20" s="16">
        <v>200</v>
      </c>
      <c r="F20" s="15">
        <v>200</v>
      </c>
      <c r="G20" s="18"/>
      <c r="H20" s="14" t="s">
        <v>26</v>
      </c>
      <c r="I20" s="27" t="s">
        <v>58</v>
      </c>
      <c r="J20" s="27" t="s">
        <v>59</v>
      </c>
      <c r="K20" s="27" t="s">
        <v>60</v>
      </c>
      <c r="L20" s="14">
        <v>200</v>
      </c>
      <c r="M20" s="26">
        <v>1</v>
      </c>
    </row>
    <row r="21" s="5" customFormat="1" ht="36" spans="1:13">
      <c r="A21" s="14">
        <v>12</v>
      </c>
      <c r="B21" s="14" t="s">
        <v>23</v>
      </c>
      <c r="C21" s="14" t="s">
        <v>24</v>
      </c>
      <c r="D21" s="15" t="s">
        <v>25</v>
      </c>
      <c r="E21" s="16">
        <v>30</v>
      </c>
      <c r="F21" s="15">
        <v>30</v>
      </c>
      <c r="G21" s="18"/>
      <c r="H21" s="14" t="s">
        <v>26</v>
      </c>
      <c r="I21" s="27" t="s">
        <v>61</v>
      </c>
      <c r="J21" s="27" t="s">
        <v>62</v>
      </c>
      <c r="K21" s="27" t="s">
        <v>63</v>
      </c>
      <c r="L21" s="14">
        <v>30</v>
      </c>
      <c r="M21" s="26">
        <v>1</v>
      </c>
    </row>
    <row r="22" s="5" customFormat="1" ht="48" spans="1:13">
      <c r="A22" s="14">
        <v>13</v>
      </c>
      <c r="B22" s="14" t="s">
        <v>23</v>
      </c>
      <c r="C22" s="14" t="s">
        <v>24</v>
      </c>
      <c r="D22" s="15" t="s">
        <v>25</v>
      </c>
      <c r="E22" s="16">
        <v>20</v>
      </c>
      <c r="F22" s="15">
        <v>20</v>
      </c>
      <c r="G22" s="18"/>
      <c r="H22" s="14" t="s">
        <v>26</v>
      </c>
      <c r="I22" s="27" t="s">
        <v>64</v>
      </c>
      <c r="J22" s="27" t="s">
        <v>65</v>
      </c>
      <c r="K22" s="27" t="s">
        <v>66</v>
      </c>
      <c r="L22" s="14">
        <v>20</v>
      </c>
      <c r="M22" s="26">
        <v>1</v>
      </c>
    </row>
    <row r="23" s="5" customFormat="1" ht="72" spans="1:13">
      <c r="A23" s="14">
        <v>14</v>
      </c>
      <c r="B23" s="14" t="s">
        <v>23</v>
      </c>
      <c r="C23" s="14" t="s">
        <v>24</v>
      </c>
      <c r="D23" s="15" t="s">
        <v>25</v>
      </c>
      <c r="E23" s="16">
        <v>1000</v>
      </c>
      <c r="F23" s="15">
        <v>1000</v>
      </c>
      <c r="G23" s="18"/>
      <c r="H23" s="14" t="s">
        <v>26</v>
      </c>
      <c r="I23" s="27" t="s">
        <v>67</v>
      </c>
      <c r="J23" s="27" t="s">
        <v>68</v>
      </c>
      <c r="K23" s="27" t="s">
        <v>69</v>
      </c>
      <c r="L23" s="14">
        <v>1000</v>
      </c>
      <c r="M23" s="26">
        <v>1</v>
      </c>
    </row>
    <row r="24" s="5" customFormat="1" ht="48" spans="1:13">
      <c r="A24" s="14">
        <v>15</v>
      </c>
      <c r="B24" s="14" t="s">
        <v>23</v>
      </c>
      <c r="C24" s="14" t="s">
        <v>24</v>
      </c>
      <c r="D24" s="15" t="s">
        <v>25</v>
      </c>
      <c r="E24" s="16">
        <v>200</v>
      </c>
      <c r="F24" s="15">
        <v>200</v>
      </c>
      <c r="G24" s="18"/>
      <c r="H24" s="14" t="s">
        <v>26</v>
      </c>
      <c r="I24" s="27" t="s">
        <v>70</v>
      </c>
      <c r="J24" s="27" t="s">
        <v>71</v>
      </c>
      <c r="K24" s="27" t="s">
        <v>72</v>
      </c>
      <c r="L24" s="14">
        <v>200</v>
      </c>
      <c r="M24" s="26">
        <v>1</v>
      </c>
    </row>
    <row r="25" s="5" customFormat="1" ht="36" spans="1:13">
      <c r="A25" s="14">
        <v>16</v>
      </c>
      <c r="B25" s="14" t="s">
        <v>23</v>
      </c>
      <c r="C25" s="14" t="s">
        <v>24</v>
      </c>
      <c r="D25" s="15" t="s">
        <v>25</v>
      </c>
      <c r="E25" s="16">
        <v>200</v>
      </c>
      <c r="F25" s="15">
        <v>200</v>
      </c>
      <c r="G25" s="18"/>
      <c r="H25" s="14" t="s">
        <v>26</v>
      </c>
      <c r="I25" s="27" t="s">
        <v>73</v>
      </c>
      <c r="J25" s="27" t="s">
        <v>74</v>
      </c>
      <c r="K25" s="27" t="s">
        <v>72</v>
      </c>
      <c r="L25" s="14">
        <v>200</v>
      </c>
      <c r="M25" s="26">
        <v>1</v>
      </c>
    </row>
    <row r="26" s="5" customFormat="1" ht="36" spans="1:13">
      <c r="A26" s="14">
        <v>17</v>
      </c>
      <c r="B26" s="14" t="s">
        <v>23</v>
      </c>
      <c r="C26" s="14" t="s">
        <v>24</v>
      </c>
      <c r="D26" s="15" t="s">
        <v>25</v>
      </c>
      <c r="E26" s="16">
        <v>200</v>
      </c>
      <c r="F26" s="15">
        <v>200</v>
      </c>
      <c r="G26" s="18"/>
      <c r="H26" s="14" t="s">
        <v>26</v>
      </c>
      <c r="I26" s="27" t="s">
        <v>75</v>
      </c>
      <c r="J26" s="27" t="s">
        <v>76</v>
      </c>
      <c r="K26" s="27" t="s">
        <v>72</v>
      </c>
      <c r="L26" s="14">
        <v>200</v>
      </c>
      <c r="M26" s="26">
        <v>1</v>
      </c>
    </row>
    <row r="27" s="5" customFormat="1" ht="24" spans="1:13">
      <c r="A27" s="14">
        <v>18</v>
      </c>
      <c r="B27" s="14" t="s">
        <v>23</v>
      </c>
      <c r="C27" s="14" t="s">
        <v>24</v>
      </c>
      <c r="D27" s="15" t="s">
        <v>25</v>
      </c>
      <c r="E27" s="16">
        <v>200</v>
      </c>
      <c r="F27" s="15">
        <v>200</v>
      </c>
      <c r="G27" s="18"/>
      <c r="H27" s="14" t="s">
        <v>26</v>
      </c>
      <c r="I27" s="27" t="s">
        <v>77</v>
      </c>
      <c r="J27" s="27" t="s">
        <v>78</v>
      </c>
      <c r="K27" s="27" t="s">
        <v>72</v>
      </c>
      <c r="L27" s="14">
        <v>200</v>
      </c>
      <c r="M27" s="26">
        <v>1</v>
      </c>
    </row>
    <row r="28" s="5" customFormat="1" ht="36" spans="1:13">
      <c r="A28" s="14">
        <v>19</v>
      </c>
      <c r="B28" s="14" t="s">
        <v>23</v>
      </c>
      <c r="C28" s="14" t="s">
        <v>24</v>
      </c>
      <c r="D28" s="15" t="s">
        <v>25</v>
      </c>
      <c r="E28" s="16">
        <v>200</v>
      </c>
      <c r="F28" s="15">
        <v>200</v>
      </c>
      <c r="G28" s="18"/>
      <c r="H28" s="14" t="s">
        <v>26</v>
      </c>
      <c r="I28" s="27" t="s">
        <v>79</v>
      </c>
      <c r="J28" s="27" t="s">
        <v>80</v>
      </c>
      <c r="K28" s="27" t="s">
        <v>81</v>
      </c>
      <c r="L28" s="14">
        <v>200</v>
      </c>
      <c r="M28" s="26">
        <v>1</v>
      </c>
    </row>
    <row r="29" s="5" customFormat="1" ht="48" spans="1:13">
      <c r="A29" s="14">
        <v>20</v>
      </c>
      <c r="B29" s="14" t="s">
        <v>23</v>
      </c>
      <c r="C29" s="14" t="s">
        <v>24</v>
      </c>
      <c r="D29" s="15" t="s">
        <v>25</v>
      </c>
      <c r="E29" s="16">
        <v>200</v>
      </c>
      <c r="F29" s="15">
        <v>200</v>
      </c>
      <c r="G29" s="18"/>
      <c r="H29" s="14" t="s">
        <v>26</v>
      </c>
      <c r="I29" s="27" t="s">
        <v>82</v>
      </c>
      <c r="J29" s="27" t="s">
        <v>83</v>
      </c>
      <c r="K29" s="27" t="s">
        <v>81</v>
      </c>
      <c r="L29" s="14">
        <v>200</v>
      </c>
      <c r="M29" s="26">
        <v>1</v>
      </c>
    </row>
    <row r="30" s="5" customFormat="1" ht="48" spans="1:13">
      <c r="A30" s="14">
        <v>21</v>
      </c>
      <c r="B30" s="14" t="s">
        <v>23</v>
      </c>
      <c r="C30" s="14" t="s">
        <v>24</v>
      </c>
      <c r="D30" s="15" t="s">
        <v>25</v>
      </c>
      <c r="E30" s="16">
        <v>200</v>
      </c>
      <c r="F30" s="15">
        <v>200</v>
      </c>
      <c r="G30" s="18"/>
      <c r="H30" s="14" t="s">
        <v>26</v>
      </c>
      <c r="I30" s="27" t="s">
        <v>84</v>
      </c>
      <c r="J30" s="27" t="s">
        <v>85</v>
      </c>
      <c r="K30" s="27" t="s">
        <v>81</v>
      </c>
      <c r="L30" s="14">
        <v>200</v>
      </c>
      <c r="M30" s="26">
        <v>1</v>
      </c>
    </row>
    <row r="31" s="5" customFormat="1" ht="60" spans="1:13">
      <c r="A31" s="14">
        <v>22</v>
      </c>
      <c r="B31" s="14" t="s">
        <v>23</v>
      </c>
      <c r="C31" s="14" t="s">
        <v>24</v>
      </c>
      <c r="D31" s="15" t="s">
        <v>25</v>
      </c>
      <c r="E31" s="16">
        <v>100</v>
      </c>
      <c r="F31" s="15">
        <v>100</v>
      </c>
      <c r="G31" s="18"/>
      <c r="H31" s="14" t="s">
        <v>26</v>
      </c>
      <c r="I31" s="27" t="s">
        <v>86</v>
      </c>
      <c r="J31" s="27" t="s">
        <v>87</v>
      </c>
      <c r="K31" s="27" t="s">
        <v>88</v>
      </c>
      <c r="L31" s="14">
        <v>100</v>
      </c>
      <c r="M31" s="26">
        <v>1</v>
      </c>
    </row>
    <row r="32" s="5" customFormat="1" ht="72" spans="1:13">
      <c r="A32" s="14">
        <v>23</v>
      </c>
      <c r="B32" s="14" t="s">
        <v>23</v>
      </c>
      <c r="C32" s="14" t="s">
        <v>24</v>
      </c>
      <c r="D32" s="15" t="s">
        <v>25</v>
      </c>
      <c r="E32" s="16">
        <v>80</v>
      </c>
      <c r="F32" s="15">
        <v>80</v>
      </c>
      <c r="G32" s="18"/>
      <c r="H32" s="14" t="s">
        <v>26</v>
      </c>
      <c r="I32" s="27" t="s">
        <v>89</v>
      </c>
      <c r="J32" s="27" t="s">
        <v>90</v>
      </c>
      <c r="K32" s="27" t="s">
        <v>91</v>
      </c>
      <c r="L32" s="14"/>
      <c r="M32" s="26">
        <v>0</v>
      </c>
    </row>
    <row r="33" s="5" customFormat="1" ht="24" spans="1:13">
      <c r="A33" s="14">
        <v>24</v>
      </c>
      <c r="B33" s="14" t="s">
        <v>23</v>
      </c>
      <c r="C33" s="14" t="s">
        <v>24</v>
      </c>
      <c r="D33" s="15" t="s">
        <v>25</v>
      </c>
      <c r="E33" s="16">
        <v>50</v>
      </c>
      <c r="F33" s="15">
        <v>50</v>
      </c>
      <c r="G33" s="18"/>
      <c r="H33" s="14" t="s">
        <v>26</v>
      </c>
      <c r="I33" s="27" t="s">
        <v>92</v>
      </c>
      <c r="J33" s="27" t="s">
        <v>93</v>
      </c>
      <c r="K33" s="27" t="s">
        <v>94</v>
      </c>
      <c r="L33" s="14"/>
      <c r="M33" s="26">
        <v>0</v>
      </c>
    </row>
    <row r="34" s="5" customFormat="1" ht="24" spans="1:13">
      <c r="A34" s="14">
        <v>25</v>
      </c>
      <c r="B34" s="14" t="s">
        <v>23</v>
      </c>
      <c r="C34" s="14" t="s">
        <v>24</v>
      </c>
      <c r="D34" s="15" t="s">
        <v>25</v>
      </c>
      <c r="E34" s="16">
        <v>50</v>
      </c>
      <c r="F34" s="15">
        <v>50</v>
      </c>
      <c r="G34" s="18"/>
      <c r="H34" s="14" t="s">
        <v>26</v>
      </c>
      <c r="I34" s="27" t="s">
        <v>95</v>
      </c>
      <c r="J34" s="27" t="s">
        <v>96</v>
      </c>
      <c r="K34" s="27" t="s">
        <v>97</v>
      </c>
      <c r="L34" s="14">
        <v>50</v>
      </c>
      <c r="M34" s="26">
        <v>1</v>
      </c>
    </row>
    <row r="35" s="5" customFormat="1" ht="48" spans="1:13">
      <c r="A35" s="14">
        <v>26</v>
      </c>
      <c r="B35" s="14" t="s">
        <v>23</v>
      </c>
      <c r="C35" s="14" t="s">
        <v>24</v>
      </c>
      <c r="D35" s="15" t="s">
        <v>25</v>
      </c>
      <c r="E35" s="16">
        <v>50</v>
      </c>
      <c r="F35" s="15">
        <v>50</v>
      </c>
      <c r="G35" s="18"/>
      <c r="H35" s="14" t="s">
        <v>26</v>
      </c>
      <c r="I35" s="27" t="s">
        <v>98</v>
      </c>
      <c r="J35" s="27" t="s">
        <v>99</v>
      </c>
      <c r="K35" s="27" t="s">
        <v>100</v>
      </c>
      <c r="L35" s="14">
        <v>50</v>
      </c>
      <c r="M35" s="26">
        <v>1</v>
      </c>
    </row>
    <row r="36" s="5" customFormat="1" ht="36" spans="1:13">
      <c r="A36" s="14">
        <v>27</v>
      </c>
      <c r="B36" s="14" t="s">
        <v>23</v>
      </c>
      <c r="C36" s="14" t="s">
        <v>24</v>
      </c>
      <c r="D36" s="15" t="s">
        <v>25</v>
      </c>
      <c r="E36" s="16">
        <v>20</v>
      </c>
      <c r="F36" s="15">
        <v>20</v>
      </c>
      <c r="G36" s="18"/>
      <c r="H36" s="14" t="s">
        <v>26</v>
      </c>
      <c r="I36" s="27" t="s">
        <v>101</v>
      </c>
      <c r="J36" s="27" t="s">
        <v>102</v>
      </c>
      <c r="K36" s="27" t="s">
        <v>103</v>
      </c>
      <c r="L36" s="14">
        <v>20</v>
      </c>
      <c r="M36" s="26">
        <v>1</v>
      </c>
    </row>
    <row r="37" s="5" customFormat="1" ht="36" spans="1:13">
      <c r="A37" s="14">
        <v>28</v>
      </c>
      <c r="B37" s="14" t="s">
        <v>23</v>
      </c>
      <c r="C37" s="14" t="s">
        <v>24</v>
      </c>
      <c r="D37" s="15" t="s">
        <v>25</v>
      </c>
      <c r="E37" s="16">
        <v>20</v>
      </c>
      <c r="F37" s="15">
        <v>20</v>
      </c>
      <c r="G37" s="18"/>
      <c r="H37" s="14" t="s">
        <v>26</v>
      </c>
      <c r="I37" s="27" t="s">
        <v>104</v>
      </c>
      <c r="J37" s="27" t="s">
        <v>105</v>
      </c>
      <c r="K37" s="27" t="s">
        <v>106</v>
      </c>
      <c r="L37" s="14">
        <v>20</v>
      </c>
      <c r="M37" s="26">
        <v>1</v>
      </c>
    </row>
    <row r="38" s="5" customFormat="1" ht="24" spans="1:13">
      <c r="A38" s="14">
        <v>29</v>
      </c>
      <c r="B38" s="14" t="s">
        <v>23</v>
      </c>
      <c r="C38" s="14" t="s">
        <v>24</v>
      </c>
      <c r="D38" s="15" t="s">
        <v>25</v>
      </c>
      <c r="E38" s="16">
        <v>20</v>
      </c>
      <c r="F38" s="15">
        <v>20</v>
      </c>
      <c r="G38" s="18"/>
      <c r="H38" s="14" t="s">
        <v>26</v>
      </c>
      <c r="I38" s="27" t="s">
        <v>107</v>
      </c>
      <c r="J38" s="27" t="s">
        <v>108</v>
      </c>
      <c r="K38" s="27" t="s">
        <v>109</v>
      </c>
      <c r="L38" s="14">
        <v>20</v>
      </c>
      <c r="M38" s="26">
        <v>1</v>
      </c>
    </row>
    <row r="39" s="5" customFormat="1" ht="36" spans="1:13">
      <c r="A39" s="14">
        <v>30</v>
      </c>
      <c r="B39" s="14" t="s">
        <v>23</v>
      </c>
      <c r="C39" s="14" t="s">
        <v>24</v>
      </c>
      <c r="D39" s="15" t="s">
        <v>25</v>
      </c>
      <c r="E39" s="16">
        <v>20</v>
      </c>
      <c r="F39" s="15">
        <v>20</v>
      </c>
      <c r="G39" s="18"/>
      <c r="H39" s="14" t="s">
        <v>26</v>
      </c>
      <c r="I39" s="27" t="s">
        <v>110</v>
      </c>
      <c r="J39" s="27" t="s">
        <v>111</v>
      </c>
      <c r="K39" s="27" t="s">
        <v>112</v>
      </c>
      <c r="L39" s="14">
        <v>20</v>
      </c>
      <c r="M39" s="26">
        <v>1</v>
      </c>
    </row>
    <row r="40" s="5" customFormat="1" ht="36" spans="1:13">
      <c r="A40" s="14">
        <v>31</v>
      </c>
      <c r="B40" s="14" t="s">
        <v>23</v>
      </c>
      <c r="C40" s="14" t="s">
        <v>24</v>
      </c>
      <c r="D40" s="15" t="s">
        <v>25</v>
      </c>
      <c r="E40" s="16">
        <v>30</v>
      </c>
      <c r="F40" s="15">
        <v>30</v>
      </c>
      <c r="G40" s="18"/>
      <c r="H40" s="14" t="s">
        <v>26</v>
      </c>
      <c r="I40" s="27" t="s">
        <v>113</v>
      </c>
      <c r="J40" s="27" t="s">
        <v>114</v>
      </c>
      <c r="K40" s="27" t="s">
        <v>115</v>
      </c>
      <c r="L40" s="14">
        <v>30</v>
      </c>
      <c r="M40" s="26">
        <v>1</v>
      </c>
    </row>
    <row r="41" s="5" customFormat="1" ht="36" spans="1:13">
      <c r="A41" s="14">
        <v>32</v>
      </c>
      <c r="B41" s="14" t="s">
        <v>23</v>
      </c>
      <c r="C41" s="14" t="s">
        <v>24</v>
      </c>
      <c r="D41" s="15" t="s">
        <v>25</v>
      </c>
      <c r="E41" s="16">
        <v>30</v>
      </c>
      <c r="F41" s="15">
        <v>30</v>
      </c>
      <c r="G41" s="18"/>
      <c r="H41" s="14" t="s">
        <v>26</v>
      </c>
      <c r="I41" s="27" t="s">
        <v>116</v>
      </c>
      <c r="J41" s="27" t="s">
        <v>117</v>
      </c>
      <c r="K41" s="27" t="s">
        <v>118</v>
      </c>
      <c r="L41" s="14">
        <v>30</v>
      </c>
      <c r="M41" s="26">
        <v>1</v>
      </c>
    </row>
    <row r="42" s="5" customFormat="1" ht="36" spans="1:13">
      <c r="A42" s="14">
        <v>33</v>
      </c>
      <c r="B42" s="14" t="s">
        <v>23</v>
      </c>
      <c r="C42" s="14" t="s">
        <v>24</v>
      </c>
      <c r="D42" s="15" t="s">
        <v>25</v>
      </c>
      <c r="E42" s="16">
        <v>50</v>
      </c>
      <c r="F42" s="15">
        <v>50</v>
      </c>
      <c r="G42" s="18"/>
      <c r="H42" s="14" t="s">
        <v>26</v>
      </c>
      <c r="I42" s="27" t="s">
        <v>119</v>
      </c>
      <c r="J42" s="27" t="s">
        <v>120</v>
      </c>
      <c r="K42" s="27" t="s">
        <v>109</v>
      </c>
      <c r="L42" s="14">
        <v>50</v>
      </c>
      <c r="M42" s="26">
        <v>1</v>
      </c>
    </row>
    <row r="43" s="5" customFormat="1" ht="84" spans="1:13">
      <c r="A43" s="14">
        <v>34</v>
      </c>
      <c r="B43" s="14" t="s">
        <v>23</v>
      </c>
      <c r="C43" s="14" t="s">
        <v>24</v>
      </c>
      <c r="D43" s="15" t="s">
        <v>25</v>
      </c>
      <c r="E43" s="16">
        <v>50</v>
      </c>
      <c r="F43" s="15">
        <v>50</v>
      </c>
      <c r="G43" s="18"/>
      <c r="H43" s="14" t="s">
        <v>26</v>
      </c>
      <c r="I43" s="27" t="s">
        <v>121</v>
      </c>
      <c r="J43" s="27" t="s">
        <v>122</v>
      </c>
      <c r="K43" s="27" t="s">
        <v>123</v>
      </c>
      <c r="L43" s="14">
        <v>50</v>
      </c>
      <c r="M43" s="26">
        <v>1</v>
      </c>
    </row>
    <row r="44" s="5" customFormat="1" ht="36" spans="1:13">
      <c r="A44" s="14">
        <v>35</v>
      </c>
      <c r="B44" s="14" t="s">
        <v>23</v>
      </c>
      <c r="C44" s="14" t="s">
        <v>24</v>
      </c>
      <c r="D44" s="15" t="s">
        <v>25</v>
      </c>
      <c r="E44" s="16">
        <v>150</v>
      </c>
      <c r="F44" s="15">
        <v>150</v>
      </c>
      <c r="G44" s="18"/>
      <c r="H44" s="14" t="s">
        <v>26</v>
      </c>
      <c r="I44" s="27" t="s">
        <v>124</v>
      </c>
      <c r="J44" s="27" t="s">
        <v>125</v>
      </c>
      <c r="K44" s="27" t="s">
        <v>123</v>
      </c>
      <c r="L44" s="14">
        <v>150</v>
      </c>
      <c r="M44" s="26">
        <v>1</v>
      </c>
    </row>
    <row r="45" s="5" customFormat="1" ht="84" spans="1:13">
      <c r="A45" s="14">
        <v>36</v>
      </c>
      <c r="B45" s="14" t="s">
        <v>23</v>
      </c>
      <c r="C45" s="14" t="s">
        <v>24</v>
      </c>
      <c r="D45" s="15" t="s">
        <v>25</v>
      </c>
      <c r="E45" s="16">
        <v>50</v>
      </c>
      <c r="F45" s="15">
        <v>50</v>
      </c>
      <c r="G45" s="18"/>
      <c r="H45" s="14" t="s">
        <v>26</v>
      </c>
      <c r="I45" s="27" t="s">
        <v>126</v>
      </c>
      <c r="J45" s="27" t="s">
        <v>127</v>
      </c>
      <c r="K45" s="27" t="s">
        <v>128</v>
      </c>
      <c r="L45" s="14">
        <v>50</v>
      </c>
      <c r="M45" s="26">
        <v>1</v>
      </c>
    </row>
    <row r="46" s="5" customFormat="1" ht="36" spans="1:13">
      <c r="A46" s="14">
        <v>37</v>
      </c>
      <c r="B46" s="14" t="s">
        <v>23</v>
      </c>
      <c r="C46" s="14" t="s">
        <v>24</v>
      </c>
      <c r="D46" s="15" t="s">
        <v>25</v>
      </c>
      <c r="E46" s="16">
        <v>20</v>
      </c>
      <c r="F46" s="15">
        <v>20</v>
      </c>
      <c r="G46" s="18"/>
      <c r="H46" s="14" t="s">
        <v>26</v>
      </c>
      <c r="I46" s="27" t="s">
        <v>129</v>
      </c>
      <c r="J46" s="27" t="s">
        <v>130</v>
      </c>
      <c r="K46" s="27" t="s">
        <v>131</v>
      </c>
      <c r="L46" s="14"/>
      <c r="M46" s="26">
        <v>0</v>
      </c>
    </row>
    <row r="47" s="5" customFormat="1" ht="24" spans="1:13">
      <c r="A47" s="14">
        <v>38</v>
      </c>
      <c r="B47" s="14" t="s">
        <v>23</v>
      </c>
      <c r="C47" s="14" t="s">
        <v>24</v>
      </c>
      <c r="D47" s="15" t="s">
        <v>25</v>
      </c>
      <c r="E47" s="16">
        <v>10</v>
      </c>
      <c r="F47" s="15">
        <v>10</v>
      </c>
      <c r="G47" s="18"/>
      <c r="H47" s="14" t="s">
        <v>26</v>
      </c>
      <c r="I47" s="27" t="s">
        <v>132</v>
      </c>
      <c r="J47" s="27" t="s">
        <v>133</v>
      </c>
      <c r="K47" s="27" t="s">
        <v>134</v>
      </c>
      <c r="L47" s="14">
        <v>10</v>
      </c>
      <c r="M47" s="26">
        <v>1</v>
      </c>
    </row>
    <row r="48" s="5" customFormat="1" ht="36" spans="1:13">
      <c r="A48" s="14">
        <v>39</v>
      </c>
      <c r="B48" s="14" t="s">
        <v>23</v>
      </c>
      <c r="C48" s="14" t="s">
        <v>24</v>
      </c>
      <c r="D48" s="15" t="s">
        <v>25</v>
      </c>
      <c r="E48" s="16">
        <v>20</v>
      </c>
      <c r="F48" s="15">
        <v>20</v>
      </c>
      <c r="G48" s="18"/>
      <c r="H48" s="14" t="s">
        <v>26</v>
      </c>
      <c r="I48" s="27" t="s">
        <v>135</v>
      </c>
      <c r="J48" s="27" t="s">
        <v>136</v>
      </c>
      <c r="K48" s="27" t="s">
        <v>137</v>
      </c>
      <c r="L48" s="14">
        <v>20</v>
      </c>
      <c r="M48" s="26">
        <v>1</v>
      </c>
    </row>
    <row r="49" s="5" customFormat="1" ht="48" spans="1:13">
      <c r="A49" s="14">
        <v>40</v>
      </c>
      <c r="B49" s="14" t="s">
        <v>23</v>
      </c>
      <c r="C49" s="14" t="s">
        <v>24</v>
      </c>
      <c r="D49" s="15" t="s">
        <v>25</v>
      </c>
      <c r="E49" s="16">
        <v>30</v>
      </c>
      <c r="F49" s="15">
        <v>30</v>
      </c>
      <c r="G49" s="18"/>
      <c r="H49" s="14" t="s">
        <v>26</v>
      </c>
      <c r="I49" s="27" t="s">
        <v>138</v>
      </c>
      <c r="J49" s="27" t="s">
        <v>139</v>
      </c>
      <c r="K49" s="27" t="s">
        <v>140</v>
      </c>
      <c r="L49" s="14">
        <v>30</v>
      </c>
      <c r="M49" s="26">
        <v>1</v>
      </c>
    </row>
    <row r="50" s="5" customFormat="1" ht="36" spans="1:13">
      <c r="A50" s="14">
        <v>41</v>
      </c>
      <c r="B50" s="14" t="s">
        <v>23</v>
      </c>
      <c r="C50" s="14" t="s">
        <v>24</v>
      </c>
      <c r="D50" s="15" t="s">
        <v>25</v>
      </c>
      <c r="E50" s="16">
        <v>100</v>
      </c>
      <c r="F50" s="15">
        <v>100</v>
      </c>
      <c r="G50" s="18"/>
      <c r="H50" s="14" t="s">
        <v>26</v>
      </c>
      <c r="I50" s="27" t="s">
        <v>141</v>
      </c>
      <c r="J50" s="27" t="s">
        <v>142</v>
      </c>
      <c r="K50" s="27" t="s">
        <v>143</v>
      </c>
      <c r="L50" s="14"/>
      <c r="M50" s="26">
        <v>0</v>
      </c>
    </row>
    <row r="51" s="5" customFormat="1" ht="24" spans="1:13">
      <c r="A51" s="14">
        <v>42</v>
      </c>
      <c r="B51" s="14" t="s">
        <v>23</v>
      </c>
      <c r="C51" s="14" t="s">
        <v>24</v>
      </c>
      <c r="D51" s="15" t="s">
        <v>25</v>
      </c>
      <c r="E51" s="16">
        <v>10</v>
      </c>
      <c r="F51" s="15">
        <v>10</v>
      </c>
      <c r="G51" s="18"/>
      <c r="H51" s="14" t="s">
        <v>26</v>
      </c>
      <c r="I51" s="27" t="s">
        <v>144</v>
      </c>
      <c r="J51" s="27" t="s">
        <v>145</v>
      </c>
      <c r="K51" s="27" t="s">
        <v>146</v>
      </c>
      <c r="L51" s="14">
        <v>10</v>
      </c>
      <c r="M51" s="26">
        <v>1</v>
      </c>
    </row>
    <row r="52" s="5" customFormat="1" ht="24" spans="1:13">
      <c r="A52" s="14">
        <v>43</v>
      </c>
      <c r="B52" s="14" t="s">
        <v>23</v>
      </c>
      <c r="C52" s="14" t="s">
        <v>24</v>
      </c>
      <c r="D52" s="15" t="s">
        <v>25</v>
      </c>
      <c r="E52" s="16">
        <v>10</v>
      </c>
      <c r="F52" s="15">
        <v>10</v>
      </c>
      <c r="G52" s="18"/>
      <c r="H52" s="14" t="s">
        <v>26</v>
      </c>
      <c r="I52" s="27" t="s">
        <v>147</v>
      </c>
      <c r="J52" s="27" t="s">
        <v>148</v>
      </c>
      <c r="K52" s="27" t="s">
        <v>149</v>
      </c>
      <c r="L52" s="14">
        <v>10</v>
      </c>
      <c r="M52" s="26">
        <v>1</v>
      </c>
    </row>
    <row r="53" s="5" customFormat="1" ht="36" spans="1:13">
      <c r="A53" s="14">
        <v>44</v>
      </c>
      <c r="B53" s="14" t="s">
        <v>23</v>
      </c>
      <c r="C53" s="14" t="s">
        <v>24</v>
      </c>
      <c r="D53" s="15" t="s">
        <v>25</v>
      </c>
      <c r="E53" s="16">
        <v>20</v>
      </c>
      <c r="F53" s="15">
        <v>20</v>
      </c>
      <c r="G53" s="18"/>
      <c r="H53" s="14" t="s">
        <v>26</v>
      </c>
      <c r="I53" s="27" t="s">
        <v>150</v>
      </c>
      <c r="J53" s="27" t="s">
        <v>151</v>
      </c>
      <c r="K53" s="27" t="s">
        <v>152</v>
      </c>
      <c r="L53" s="14">
        <v>20</v>
      </c>
      <c r="M53" s="26">
        <v>1</v>
      </c>
    </row>
    <row r="54" s="5" customFormat="1" ht="36" spans="1:13">
      <c r="A54" s="14">
        <v>45</v>
      </c>
      <c r="B54" s="14" t="s">
        <v>23</v>
      </c>
      <c r="C54" s="14" t="s">
        <v>24</v>
      </c>
      <c r="D54" s="15" t="s">
        <v>25</v>
      </c>
      <c r="E54" s="16">
        <v>10</v>
      </c>
      <c r="F54" s="15">
        <v>10</v>
      </c>
      <c r="G54" s="18"/>
      <c r="H54" s="14" t="s">
        <v>26</v>
      </c>
      <c r="I54" s="27" t="s">
        <v>153</v>
      </c>
      <c r="J54" s="27" t="s">
        <v>154</v>
      </c>
      <c r="K54" s="27" t="s">
        <v>155</v>
      </c>
      <c r="L54" s="14">
        <v>10</v>
      </c>
      <c r="M54" s="26">
        <v>1</v>
      </c>
    </row>
    <row r="55" s="5" customFormat="1" ht="24" spans="1:13">
      <c r="A55" s="14">
        <v>46</v>
      </c>
      <c r="B55" s="14" t="s">
        <v>23</v>
      </c>
      <c r="C55" s="14" t="s">
        <v>24</v>
      </c>
      <c r="D55" s="15" t="s">
        <v>25</v>
      </c>
      <c r="E55" s="16">
        <v>20</v>
      </c>
      <c r="F55" s="15">
        <v>20</v>
      </c>
      <c r="G55" s="18"/>
      <c r="H55" s="14" t="s">
        <v>26</v>
      </c>
      <c r="I55" s="27" t="s">
        <v>156</v>
      </c>
      <c r="J55" s="27" t="s">
        <v>157</v>
      </c>
      <c r="K55" s="27" t="s">
        <v>158</v>
      </c>
      <c r="L55" s="14">
        <v>20</v>
      </c>
      <c r="M55" s="26">
        <v>1</v>
      </c>
    </row>
    <row r="56" s="5" customFormat="1" ht="24" spans="1:13">
      <c r="A56" s="14">
        <v>47</v>
      </c>
      <c r="B56" s="14" t="s">
        <v>23</v>
      </c>
      <c r="C56" s="14" t="s">
        <v>24</v>
      </c>
      <c r="D56" s="15" t="s">
        <v>25</v>
      </c>
      <c r="E56" s="16">
        <v>50</v>
      </c>
      <c r="F56" s="15">
        <v>50</v>
      </c>
      <c r="G56" s="18"/>
      <c r="H56" s="14" t="s">
        <v>26</v>
      </c>
      <c r="I56" s="27" t="s">
        <v>159</v>
      </c>
      <c r="J56" s="27" t="s">
        <v>160</v>
      </c>
      <c r="K56" s="27" t="s">
        <v>161</v>
      </c>
      <c r="L56" s="14">
        <v>50</v>
      </c>
      <c r="M56" s="26">
        <v>1</v>
      </c>
    </row>
    <row r="57" s="5" customFormat="1" ht="36" spans="1:13">
      <c r="A57" s="14">
        <v>48</v>
      </c>
      <c r="B57" s="14" t="s">
        <v>23</v>
      </c>
      <c r="C57" s="14" t="s">
        <v>24</v>
      </c>
      <c r="D57" s="15" t="s">
        <v>25</v>
      </c>
      <c r="E57" s="16">
        <v>30</v>
      </c>
      <c r="F57" s="15">
        <v>30</v>
      </c>
      <c r="G57" s="18"/>
      <c r="H57" s="14" t="s">
        <v>26</v>
      </c>
      <c r="I57" s="27" t="s">
        <v>162</v>
      </c>
      <c r="J57" s="27" t="s">
        <v>163</v>
      </c>
      <c r="K57" s="27" t="s">
        <v>161</v>
      </c>
      <c r="L57" s="14">
        <v>30</v>
      </c>
      <c r="M57" s="26">
        <v>1</v>
      </c>
    </row>
    <row r="58" s="5" customFormat="1" ht="24" spans="1:13">
      <c r="A58" s="14">
        <v>49</v>
      </c>
      <c r="B58" s="14" t="s">
        <v>23</v>
      </c>
      <c r="C58" s="14" t="s">
        <v>24</v>
      </c>
      <c r="D58" s="15" t="s">
        <v>25</v>
      </c>
      <c r="E58" s="16">
        <v>20</v>
      </c>
      <c r="F58" s="15">
        <v>20</v>
      </c>
      <c r="G58" s="18"/>
      <c r="H58" s="14" t="s">
        <v>26</v>
      </c>
      <c r="I58" s="27" t="s">
        <v>164</v>
      </c>
      <c r="J58" s="27" t="s">
        <v>165</v>
      </c>
      <c r="K58" s="27" t="s">
        <v>166</v>
      </c>
      <c r="L58" s="14">
        <v>20</v>
      </c>
      <c r="M58" s="26">
        <v>1</v>
      </c>
    </row>
    <row r="59" s="5" customFormat="1" ht="36" spans="1:13">
      <c r="A59" s="14">
        <v>50</v>
      </c>
      <c r="B59" s="14" t="s">
        <v>23</v>
      </c>
      <c r="C59" s="14" t="s">
        <v>24</v>
      </c>
      <c r="D59" s="15" t="s">
        <v>25</v>
      </c>
      <c r="E59" s="16">
        <v>20</v>
      </c>
      <c r="F59" s="15">
        <v>20</v>
      </c>
      <c r="G59" s="18"/>
      <c r="H59" s="14" t="s">
        <v>26</v>
      </c>
      <c r="I59" s="27" t="s">
        <v>167</v>
      </c>
      <c r="J59" s="27" t="s">
        <v>168</v>
      </c>
      <c r="K59" s="27" t="s">
        <v>169</v>
      </c>
      <c r="L59" s="14">
        <v>20</v>
      </c>
      <c r="M59" s="26">
        <v>1</v>
      </c>
    </row>
    <row r="60" s="5" customFormat="1" ht="24" spans="1:13">
      <c r="A60" s="14">
        <v>51</v>
      </c>
      <c r="B60" s="14" t="s">
        <v>23</v>
      </c>
      <c r="C60" s="14" t="s">
        <v>24</v>
      </c>
      <c r="D60" s="15" t="s">
        <v>25</v>
      </c>
      <c r="E60" s="16">
        <v>20</v>
      </c>
      <c r="F60" s="15">
        <v>20</v>
      </c>
      <c r="G60" s="18"/>
      <c r="H60" s="14" t="s">
        <v>26</v>
      </c>
      <c r="I60" s="27" t="s">
        <v>170</v>
      </c>
      <c r="J60" s="27" t="s">
        <v>171</v>
      </c>
      <c r="K60" s="27" t="s">
        <v>169</v>
      </c>
      <c r="L60" s="14">
        <v>20</v>
      </c>
      <c r="M60" s="26">
        <v>1</v>
      </c>
    </row>
    <row r="61" s="5" customFormat="1" ht="36" spans="1:13">
      <c r="A61" s="14">
        <v>52</v>
      </c>
      <c r="B61" s="14" t="s">
        <v>23</v>
      </c>
      <c r="C61" s="14" t="s">
        <v>24</v>
      </c>
      <c r="D61" s="15" t="s">
        <v>25</v>
      </c>
      <c r="E61" s="16">
        <v>20</v>
      </c>
      <c r="F61" s="15">
        <v>20</v>
      </c>
      <c r="G61" s="18"/>
      <c r="H61" s="14" t="s">
        <v>26</v>
      </c>
      <c r="I61" s="27" t="s">
        <v>172</v>
      </c>
      <c r="J61" s="27" t="s">
        <v>173</v>
      </c>
      <c r="K61" s="27" t="s">
        <v>174</v>
      </c>
      <c r="L61" s="14">
        <v>20</v>
      </c>
      <c r="M61" s="26">
        <v>1</v>
      </c>
    </row>
    <row r="62" s="5" customFormat="1" ht="36" spans="1:13">
      <c r="A62" s="14">
        <v>53</v>
      </c>
      <c r="B62" s="14" t="s">
        <v>23</v>
      </c>
      <c r="C62" s="14" t="s">
        <v>24</v>
      </c>
      <c r="D62" s="15" t="s">
        <v>25</v>
      </c>
      <c r="E62" s="16">
        <v>30</v>
      </c>
      <c r="F62" s="15">
        <v>30</v>
      </c>
      <c r="G62" s="18"/>
      <c r="H62" s="14" t="s">
        <v>26</v>
      </c>
      <c r="I62" s="27" t="s">
        <v>175</v>
      </c>
      <c r="J62" s="27" t="s">
        <v>176</v>
      </c>
      <c r="K62" s="27" t="s">
        <v>177</v>
      </c>
      <c r="L62" s="14">
        <v>30</v>
      </c>
      <c r="M62" s="26">
        <v>1</v>
      </c>
    </row>
    <row r="63" s="5" customFormat="1" ht="24" spans="1:13">
      <c r="A63" s="14">
        <v>54</v>
      </c>
      <c r="B63" s="14" t="s">
        <v>23</v>
      </c>
      <c r="C63" s="14" t="s">
        <v>24</v>
      </c>
      <c r="D63" s="15" t="s">
        <v>25</v>
      </c>
      <c r="E63" s="16">
        <v>20</v>
      </c>
      <c r="F63" s="15">
        <v>20</v>
      </c>
      <c r="G63" s="18"/>
      <c r="H63" s="14" t="s">
        <v>26</v>
      </c>
      <c r="I63" s="27" t="s">
        <v>178</v>
      </c>
      <c r="J63" s="27" t="s">
        <v>179</v>
      </c>
      <c r="K63" s="27" t="s">
        <v>177</v>
      </c>
      <c r="L63" s="14"/>
      <c r="M63" s="26">
        <v>0</v>
      </c>
    </row>
    <row r="64" s="5" customFormat="1" ht="24" spans="1:13">
      <c r="A64" s="14">
        <v>55</v>
      </c>
      <c r="B64" s="14" t="s">
        <v>23</v>
      </c>
      <c r="C64" s="14" t="s">
        <v>24</v>
      </c>
      <c r="D64" s="15" t="s">
        <v>25</v>
      </c>
      <c r="E64" s="16">
        <v>20</v>
      </c>
      <c r="F64" s="15">
        <v>20</v>
      </c>
      <c r="G64" s="18"/>
      <c r="H64" s="14" t="s">
        <v>26</v>
      </c>
      <c r="I64" s="27" t="s">
        <v>180</v>
      </c>
      <c r="J64" s="27" t="s">
        <v>181</v>
      </c>
      <c r="K64" s="27" t="s">
        <v>182</v>
      </c>
      <c r="L64" s="14">
        <v>20</v>
      </c>
      <c r="M64" s="26">
        <v>1</v>
      </c>
    </row>
    <row r="65" s="5" customFormat="1" ht="24" spans="1:13">
      <c r="A65" s="14">
        <v>56</v>
      </c>
      <c r="B65" s="14" t="s">
        <v>23</v>
      </c>
      <c r="C65" s="14" t="s">
        <v>24</v>
      </c>
      <c r="D65" s="15" t="s">
        <v>25</v>
      </c>
      <c r="E65" s="16">
        <v>20</v>
      </c>
      <c r="F65" s="15">
        <v>20</v>
      </c>
      <c r="G65" s="18"/>
      <c r="H65" s="14" t="s">
        <v>26</v>
      </c>
      <c r="I65" s="27" t="s">
        <v>183</v>
      </c>
      <c r="J65" s="27" t="s">
        <v>184</v>
      </c>
      <c r="K65" s="27" t="s">
        <v>185</v>
      </c>
      <c r="L65" s="14">
        <v>20</v>
      </c>
      <c r="M65" s="26">
        <v>1</v>
      </c>
    </row>
    <row r="66" s="5" customFormat="1" ht="24" spans="1:13">
      <c r="A66" s="14">
        <v>57</v>
      </c>
      <c r="B66" s="14" t="s">
        <v>23</v>
      </c>
      <c r="C66" s="14" t="s">
        <v>24</v>
      </c>
      <c r="D66" s="15" t="s">
        <v>25</v>
      </c>
      <c r="E66" s="16">
        <v>20</v>
      </c>
      <c r="F66" s="15">
        <v>20</v>
      </c>
      <c r="G66" s="18"/>
      <c r="H66" s="14" t="s">
        <v>26</v>
      </c>
      <c r="I66" s="27" t="s">
        <v>186</v>
      </c>
      <c r="J66" s="27" t="s">
        <v>187</v>
      </c>
      <c r="K66" s="27" t="s">
        <v>188</v>
      </c>
      <c r="L66" s="14">
        <v>20</v>
      </c>
      <c r="M66" s="26">
        <v>1</v>
      </c>
    </row>
    <row r="67" s="5" customFormat="1" ht="48" spans="1:13">
      <c r="A67" s="14">
        <v>58</v>
      </c>
      <c r="B67" s="14" t="s">
        <v>23</v>
      </c>
      <c r="C67" s="14" t="s">
        <v>24</v>
      </c>
      <c r="D67" s="15" t="s">
        <v>25</v>
      </c>
      <c r="E67" s="16">
        <v>100</v>
      </c>
      <c r="F67" s="15">
        <v>100</v>
      </c>
      <c r="G67" s="18"/>
      <c r="H67" s="14" t="s">
        <v>26</v>
      </c>
      <c r="I67" s="27" t="s">
        <v>189</v>
      </c>
      <c r="J67" s="27" t="s">
        <v>190</v>
      </c>
      <c r="K67" s="27" t="s">
        <v>191</v>
      </c>
      <c r="L67" s="14">
        <v>100</v>
      </c>
      <c r="M67" s="26">
        <v>1</v>
      </c>
    </row>
    <row r="68" s="5" customFormat="1" ht="24" spans="1:13">
      <c r="A68" s="14">
        <v>59</v>
      </c>
      <c r="B68" s="14" t="s">
        <v>23</v>
      </c>
      <c r="C68" s="14" t="s">
        <v>24</v>
      </c>
      <c r="D68" s="15" t="s">
        <v>25</v>
      </c>
      <c r="E68" s="16">
        <v>20</v>
      </c>
      <c r="F68" s="15">
        <v>20</v>
      </c>
      <c r="G68" s="18"/>
      <c r="H68" s="14" t="s">
        <v>26</v>
      </c>
      <c r="I68" s="27" t="s">
        <v>192</v>
      </c>
      <c r="J68" s="27" t="s">
        <v>193</v>
      </c>
      <c r="K68" s="27" t="s">
        <v>191</v>
      </c>
      <c r="L68" s="14">
        <v>20</v>
      </c>
      <c r="M68" s="26">
        <v>1</v>
      </c>
    </row>
    <row r="69" s="5" customFormat="1" ht="27" spans="1:13">
      <c r="A69" s="14">
        <v>60</v>
      </c>
      <c r="B69" s="14" t="s">
        <v>23</v>
      </c>
      <c r="C69" s="14" t="s">
        <v>24</v>
      </c>
      <c r="D69" s="15" t="s">
        <v>25</v>
      </c>
      <c r="E69" s="16">
        <v>20</v>
      </c>
      <c r="F69" s="15">
        <v>20</v>
      </c>
      <c r="G69" s="18"/>
      <c r="H69" s="30" t="s">
        <v>26</v>
      </c>
      <c r="I69" s="27" t="s">
        <v>194</v>
      </c>
      <c r="J69" s="27" t="s">
        <v>195</v>
      </c>
      <c r="K69" s="27" t="s">
        <v>191</v>
      </c>
      <c r="L69" s="14">
        <v>20</v>
      </c>
      <c r="M69" s="26">
        <v>1</v>
      </c>
    </row>
    <row r="70" s="5" customFormat="1" ht="36" spans="1:13">
      <c r="A70" s="14">
        <v>61</v>
      </c>
      <c r="B70" s="14" t="s">
        <v>23</v>
      </c>
      <c r="C70" s="14" t="s">
        <v>24</v>
      </c>
      <c r="D70" s="15" t="s">
        <v>25</v>
      </c>
      <c r="E70" s="16">
        <v>20</v>
      </c>
      <c r="F70" s="15">
        <v>20</v>
      </c>
      <c r="G70" s="18"/>
      <c r="H70" s="30" t="s">
        <v>26</v>
      </c>
      <c r="I70" s="27" t="s">
        <v>196</v>
      </c>
      <c r="J70" s="27" t="s">
        <v>197</v>
      </c>
      <c r="K70" s="27" t="s">
        <v>198</v>
      </c>
      <c r="L70" s="14">
        <v>20</v>
      </c>
      <c r="M70" s="26">
        <v>1</v>
      </c>
    </row>
    <row r="71" s="5" customFormat="1" ht="36" spans="1:13">
      <c r="A71" s="14">
        <v>62</v>
      </c>
      <c r="B71" s="14" t="s">
        <v>23</v>
      </c>
      <c r="C71" s="14" t="s">
        <v>24</v>
      </c>
      <c r="D71" s="15" t="s">
        <v>25</v>
      </c>
      <c r="E71" s="16">
        <v>20</v>
      </c>
      <c r="F71" s="15">
        <v>20</v>
      </c>
      <c r="G71" s="18"/>
      <c r="H71" s="30" t="s">
        <v>26</v>
      </c>
      <c r="I71" s="27" t="s">
        <v>199</v>
      </c>
      <c r="J71" s="27" t="s">
        <v>200</v>
      </c>
      <c r="K71" s="27" t="s">
        <v>201</v>
      </c>
      <c r="L71" s="14">
        <v>20</v>
      </c>
      <c r="M71" s="26">
        <v>1</v>
      </c>
    </row>
    <row r="72" s="5" customFormat="1" ht="36" spans="1:13">
      <c r="A72" s="14">
        <v>63</v>
      </c>
      <c r="B72" s="14" t="s">
        <v>23</v>
      </c>
      <c r="C72" s="14" t="s">
        <v>24</v>
      </c>
      <c r="D72" s="15" t="s">
        <v>25</v>
      </c>
      <c r="E72" s="16">
        <v>30</v>
      </c>
      <c r="F72" s="15">
        <v>30</v>
      </c>
      <c r="G72" s="18"/>
      <c r="H72" s="30" t="s">
        <v>26</v>
      </c>
      <c r="I72" s="27" t="s">
        <v>202</v>
      </c>
      <c r="J72" s="27" t="s">
        <v>203</v>
      </c>
      <c r="K72" s="27" t="s">
        <v>204</v>
      </c>
      <c r="L72" s="14">
        <v>30</v>
      </c>
      <c r="M72" s="26">
        <v>1</v>
      </c>
    </row>
    <row r="73" s="5" customFormat="1" ht="72" spans="1:13">
      <c r="A73" s="14">
        <v>64</v>
      </c>
      <c r="B73" s="14" t="s">
        <v>23</v>
      </c>
      <c r="C73" s="14" t="s">
        <v>24</v>
      </c>
      <c r="D73" s="15" t="s">
        <v>25</v>
      </c>
      <c r="E73" s="16">
        <v>50</v>
      </c>
      <c r="F73" s="15">
        <v>50</v>
      </c>
      <c r="G73" s="18"/>
      <c r="H73" s="30" t="s">
        <v>26</v>
      </c>
      <c r="I73" s="27" t="s">
        <v>205</v>
      </c>
      <c r="J73" s="27" t="s">
        <v>206</v>
      </c>
      <c r="K73" s="27" t="s">
        <v>207</v>
      </c>
      <c r="L73" s="14">
        <v>50</v>
      </c>
      <c r="M73" s="26">
        <v>1</v>
      </c>
    </row>
    <row r="74" s="5" customFormat="1" ht="27" spans="1:13">
      <c r="A74" s="14">
        <v>65</v>
      </c>
      <c r="B74" s="14" t="s">
        <v>23</v>
      </c>
      <c r="C74" s="14" t="s">
        <v>24</v>
      </c>
      <c r="D74" s="15" t="s">
        <v>25</v>
      </c>
      <c r="E74" s="16">
        <v>56</v>
      </c>
      <c r="F74" s="15">
        <v>56</v>
      </c>
      <c r="G74" s="31"/>
      <c r="H74" s="30" t="s">
        <v>26</v>
      </c>
      <c r="I74" s="27" t="s">
        <v>208</v>
      </c>
      <c r="J74" s="27" t="s">
        <v>209</v>
      </c>
      <c r="K74" s="27" t="s">
        <v>210</v>
      </c>
      <c r="L74" s="14">
        <v>56</v>
      </c>
      <c r="M74" s="26">
        <v>1</v>
      </c>
    </row>
    <row r="75" s="5" customFormat="1" ht="48" spans="1:13">
      <c r="A75" s="14">
        <v>66</v>
      </c>
      <c r="B75" s="14" t="s">
        <v>23</v>
      </c>
      <c r="C75" s="14" t="s">
        <v>24</v>
      </c>
      <c r="D75" s="15" t="s">
        <v>25</v>
      </c>
      <c r="E75" s="16">
        <v>200</v>
      </c>
      <c r="F75" s="15">
        <v>200</v>
      </c>
      <c r="G75" s="18"/>
      <c r="H75" s="30" t="s">
        <v>26</v>
      </c>
      <c r="I75" s="27" t="s">
        <v>211</v>
      </c>
      <c r="J75" s="27" t="s">
        <v>212</v>
      </c>
      <c r="K75" s="27" t="s">
        <v>72</v>
      </c>
      <c r="L75" s="14">
        <v>200</v>
      </c>
      <c r="M75" s="26">
        <v>1</v>
      </c>
    </row>
    <row r="76" s="6" customFormat="1" spans="1:13">
      <c r="A76" s="32" t="s">
        <v>57</v>
      </c>
      <c r="B76" s="32"/>
      <c r="C76" s="32"/>
      <c r="D76" s="33"/>
      <c r="E76" s="34">
        <v>4456</v>
      </c>
      <c r="F76" s="34">
        <v>4456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f>SUM(L20:L75)</f>
        <v>4186</v>
      </c>
      <c r="M76" s="35">
        <f>L76/F76</f>
        <v>0.939407540394973</v>
      </c>
    </row>
    <row r="77" s="5" customFormat="1" ht="36" spans="1:13">
      <c r="A77" s="14">
        <v>67</v>
      </c>
      <c r="B77" s="14" t="s">
        <v>23</v>
      </c>
      <c r="C77" s="14" t="s">
        <v>213</v>
      </c>
      <c r="D77" s="15" t="s">
        <v>25</v>
      </c>
      <c r="E77" s="16">
        <v>150</v>
      </c>
      <c r="F77" s="15">
        <v>150</v>
      </c>
      <c r="G77" s="27"/>
      <c r="H77" s="30" t="s">
        <v>26</v>
      </c>
      <c r="I77" s="27" t="s">
        <v>214</v>
      </c>
      <c r="J77" s="27" t="s">
        <v>215</v>
      </c>
      <c r="K77" s="27" t="s">
        <v>115</v>
      </c>
      <c r="L77" s="14">
        <v>150</v>
      </c>
      <c r="M77" s="26">
        <v>1</v>
      </c>
    </row>
    <row r="78" s="5" customFormat="1" ht="36" spans="1:13">
      <c r="A78" s="14">
        <v>68</v>
      </c>
      <c r="B78" s="14" t="s">
        <v>23</v>
      </c>
      <c r="C78" s="14" t="s">
        <v>213</v>
      </c>
      <c r="D78" s="15" t="s">
        <v>25</v>
      </c>
      <c r="E78" s="16">
        <v>5</v>
      </c>
      <c r="F78" s="15">
        <v>5</v>
      </c>
      <c r="G78" s="27"/>
      <c r="H78" s="30" t="s">
        <v>26</v>
      </c>
      <c r="I78" s="27" t="s">
        <v>216</v>
      </c>
      <c r="J78" s="27" t="s">
        <v>217</v>
      </c>
      <c r="K78" s="27" t="s">
        <v>115</v>
      </c>
      <c r="L78" s="14">
        <v>5</v>
      </c>
      <c r="M78" s="26">
        <v>1</v>
      </c>
    </row>
    <row r="79" s="5" customFormat="1" ht="36" spans="1:13">
      <c r="A79" s="14">
        <v>69</v>
      </c>
      <c r="B79" s="14" t="s">
        <v>23</v>
      </c>
      <c r="C79" s="14" t="s">
        <v>213</v>
      </c>
      <c r="D79" s="15" t="s">
        <v>25</v>
      </c>
      <c r="E79" s="16">
        <v>5</v>
      </c>
      <c r="F79" s="15">
        <v>5</v>
      </c>
      <c r="G79" s="27"/>
      <c r="H79" s="30" t="s">
        <v>26</v>
      </c>
      <c r="I79" s="27" t="s">
        <v>218</v>
      </c>
      <c r="J79" s="27" t="s">
        <v>219</v>
      </c>
      <c r="K79" s="27" t="s">
        <v>115</v>
      </c>
      <c r="L79" s="14">
        <v>5</v>
      </c>
      <c r="M79" s="26">
        <v>1</v>
      </c>
    </row>
    <row r="80" s="5" customFormat="1" ht="108" spans="1:13">
      <c r="A80" s="14">
        <v>70</v>
      </c>
      <c r="B80" s="14" t="s">
        <v>23</v>
      </c>
      <c r="C80" s="14" t="s">
        <v>213</v>
      </c>
      <c r="D80" s="15" t="s">
        <v>25</v>
      </c>
      <c r="E80" s="16">
        <v>30</v>
      </c>
      <c r="F80" s="15">
        <v>30</v>
      </c>
      <c r="G80" s="27"/>
      <c r="H80" s="30" t="s">
        <v>26</v>
      </c>
      <c r="I80" s="27" t="s">
        <v>220</v>
      </c>
      <c r="J80" s="27" t="s">
        <v>221</v>
      </c>
      <c r="K80" s="27" t="s">
        <v>115</v>
      </c>
      <c r="L80" s="14">
        <v>30</v>
      </c>
      <c r="M80" s="26">
        <v>1</v>
      </c>
    </row>
    <row r="81" s="5" customFormat="1" ht="36" spans="1:13">
      <c r="A81" s="14">
        <v>71</v>
      </c>
      <c r="B81" s="14" t="s">
        <v>23</v>
      </c>
      <c r="C81" s="14" t="s">
        <v>213</v>
      </c>
      <c r="D81" s="15" t="s">
        <v>25</v>
      </c>
      <c r="E81" s="16">
        <v>25</v>
      </c>
      <c r="F81" s="15">
        <v>25</v>
      </c>
      <c r="G81" s="27"/>
      <c r="H81" s="30" t="s">
        <v>26</v>
      </c>
      <c r="I81" s="27" t="s">
        <v>222</v>
      </c>
      <c r="J81" s="27" t="s">
        <v>223</v>
      </c>
      <c r="K81" s="27" t="s">
        <v>115</v>
      </c>
      <c r="L81" s="14">
        <v>25</v>
      </c>
      <c r="M81" s="26">
        <v>1</v>
      </c>
    </row>
    <row r="82" s="5" customFormat="1" ht="108" spans="1:13">
      <c r="A82" s="14">
        <v>72</v>
      </c>
      <c r="B82" s="14" t="s">
        <v>23</v>
      </c>
      <c r="C82" s="14" t="s">
        <v>213</v>
      </c>
      <c r="D82" s="15" t="s">
        <v>25</v>
      </c>
      <c r="E82" s="16">
        <v>15</v>
      </c>
      <c r="F82" s="15">
        <v>15</v>
      </c>
      <c r="G82" s="27"/>
      <c r="H82" s="30" t="s">
        <v>26</v>
      </c>
      <c r="I82" s="27" t="s">
        <v>224</v>
      </c>
      <c r="J82" s="27" t="s">
        <v>225</v>
      </c>
      <c r="K82" s="27" t="s">
        <v>115</v>
      </c>
      <c r="L82" s="14">
        <v>15</v>
      </c>
      <c r="M82" s="26">
        <v>1</v>
      </c>
    </row>
    <row r="83" s="5" customFormat="1" ht="36" spans="1:13">
      <c r="A83" s="14">
        <v>73</v>
      </c>
      <c r="B83" s="14" t="s">
        <v>23</v>
      </c>
      <c r="C83" s="14" t="s">
        <v>213</v>
      </c>
      <c r="D83" s="15" t="s">
        <v>25</v>
      </c>
      <c r="E83" s="16">
        <v>55</v>
      </c>
      <c r="F83" s="15">
        <v>55</v>
      </c>
      <c r="G83" s="27"/>
      <c r="H83" s="30" t="s">
        <v>26</v>
      </c>
      <c r="I83" s="27" t="s">
        <v>226</v>
      </c>
      <c r="J83" s="27" t="s">
        <v>227</v>
      </c>
      <c r="K83" s="27" t="s">
        <v>115</v>
      </c>
      <c r="L83" s="14">
        <v>55</v>
      </c>
      <c r="M83" s="26">
        <v>1</v>
      </c>
    </row>
    <row r="84" s="5" customFormat="1" ht="36" spans="1:13">
      <c r="A84" s="14">
        <v>74</v>
      </c>
      <c r="B84" s="14" t="s">
        <v>23</v>
      </c>
      <c r="C84" s="14" t="s">
        <v>213</v>
      </c>
      <c r="D84" s="15" t="s">
        <v>25</v>
      </c>
      <c r="E84" s="16">
        <v>45</v>
      </c>
      <c r="F84" s="15">
        <v>45</v>
      </c>
      <c r="G84" s="27"/>
      <c r="H84" s="30" t="s">
        <v>26</v>
      </c>
      <c r="I84" s="27" t="s">
        <v>228</v>
      </c>
      <c r="J84" s="27" t="s">
        <v>229</v>
      </c>
      <c r="K84" s="27" t="s">
        <v>115</v>
      </c>
      <c r="L84" s="14">
        <v>45</v>
      </c>
      <c r="M84" s="26">
        <v>1</v>
      </c>
    </row>
    <row r="85" s="5" customFormat="1" ht="36" spans="1:13">
      <c r="A85" s="14">
        <v>75</v>
      </c>
      <c r="B85" s="14" t="s">
        <v>23</v>
      </c>
      <c r="C85" s="14" t="s">
        <v>213</v>
      </c>
      <c r="D85" s="15" t="s">
        <v>25</v>
      </c>
      <c r="E85" s="16">
        <v>75</v>
      </c>
      <c r="F85" s="15">
        <v>75</v>
      </c>
      <c r="G85" s="27"/>
      <c r="H85" s="30" t="s">
        <v>26</v>
      </c>
      <c r="I85" s="27" t="s">
        <v>230</v>
      </c>
      <c r="J85" s="27" t="s">
        <v>231</v>
      </c>
      <c r="K85" s="27" t="s">
        <v>109</v>
      </c>
      <c r="L85" s="14">
        <v>75</v>
      </c>
      <c r="M85" s="26">
        <v>1</v>
      </c>
    </row>
    <row r="86" s="5" customFormat="1" ht="36" spans="1:13">
      <c r="A86" s="14">
        <v>76</v>
      </c>
      <c r="B86" s="14" t="s">
        <v>23</v>
      </c>
      <c r="C86" s="14" t="s">
        <v>213</v>
      </c>
      <c r="D86" s="15" t="s">
        <v>25</v>
      </c>
      <c r="E86" s="16">
        <v>50</v>
      </c>
      <c r="F86" s="15">
        <v>50</v>
      </c>
      <c r="G86" s="27"/>
      <c r="H86" s="30" t="s">
        <v>26</v>
      </c>
      <c r="I86" s="27" t="s">
        <v>232</v>
      </c>
      <c r="J86" s="27" t="s">
        <v>233</v>
      </c>
      <c r="K86" s="27" t="s">
        <v>109</v>
      </c>
      <c r="L86" s="14">
        <v>0</v>
      </c>
      <c r="M86" s="26">
        <v>0</v>
      </c>
    </row>
    <row r="87" s="5" customFormat="1" ht="36" spans="1:13">
      <c r="A87" s="14">
        <v>77</v>
      </c>
      <c r="B87" s="14" t="s">
        <v>23</v>
      </c>
      <c r="C87" s="14" t="s">
        <v>213</v>
      </c>
      <c r="D87" s="15" t="s">
        <v>25</v>
      </c>
      <c r="E87" s="16">
        <v>50</v>
      </c>
      <c r="F87" s="15">
        <v>50</v>
      </c>
      <c r="G87" s="27"/>
      <c r="H87" s="30" t="s">
        <v>26</v>
      </c>
      <c r="I87" s="27" t="s">
        <v>234</v>
      </c>
      <c r="J87" s="27" t="s">
        <v>235</v>
      </c>
      <c r="K87" s="27" t="s">
        <v>236</v>
      </c>
      <c r="L87" s="14">
        <v>50</v>
      </c>
      <c r="M87" s="26">
        <v>1</v>
      </c>
    </row>
    <row r="88" s="5" customFormat="1" ht="84" spans="1:13">
      <c r="A88" s="14">
        <v>78</v>
      </c>
      <c r="B88" s="14" t="s">
        <v>23</v>
      </c>
      <c r="C88" s="14" t="s">
        <v>213</v>
      </c>
      <c r="D88" s="15" t="s">
        <v>25</v>
      </c>
      <c r="E88" s="16">
        <v>90</v>
      </c>
      <c r="F88" s="15">
        <v>90</v>
      </c>
      <c r="G88" s="27"/>
      <c r="H88" s="30" t="s">
        <v>26</v>
      </c>
      <c r="I88" s="27" t="s">
        <v>237</v>
      </c>
      <c r="J88" s="27" t="s">
        <v>238</v>
      </c>
      <c r="K88" s="27" t="s">
        <v>239</v>
      </c>
      <c r="L88" s="14">
        <v>90</v>
      </c>
      <c r="M88" s="26">
        <v>1</v>
      </c>
    </row>
    <row r="89" s="5" customFormat="1" ht="36" spans="1:13">
      <c r="A89" s="14">
        <v>79</v>
      </c>
      <c r="B89" s="14" t="s">
        <v>23</v>
      </c>
      <c r="C89" s="14" t="s">
        <v>213</v>
      </c>
      <c r="D89" s="15" t="s">
        <v>25</v>
      </c>
      <c r="E89" s="16">
        <v>53</v>
      </c>
      <c r="F89" s="15">
        <v>53</v>
      </c>
      <c r="G89" s="27"/>
      <c r="H89" s="30" t="s">
        <v>26</v>
      </c>
      <c r="I89" s="27" t="s">
        <v>240</v>
      </c>
      <c r="J89" s="27" t="s">
        <v>241</v>
      </c>
      <c r="K89" s="27" t="s">
        <v>242</v>
      </c>
      <c r="L89" s="14">
        <v>53</v>
      </c>
      <c r="M89" s="26">
        <v>1</v>
      </c>
    </row>
    <row r="90" s="5" customFormat="1" ht="36" spans="1:13">
      <c r="A90" s="14">
        <v>80</v>
      </c>
      <c r="B90" s="14" t="s">
        <v>23</v>
      </c>
      <c r="C90" s="14" t="s">
        <v>213</v>
      </c>
      <c r="D90" s="15" t="s">
        <v>25</v>
      </c>
      <c r="E90" s="16">
        <v>15</v>
      </c>
      <c r="F90" s="15">
        <v>15</v>
      </c>
      <c r="G90" s="27"/>
      <c r="H90" s="30" t="s">
        <v>26</v>
      </c>
      <c r="I90" s="27" t="s">
        <v>243</v>
      </c>
      <c r="J90" s="27" t="s">
        <v>244</v>
      </c>
      <c r="K90" s="27" t="s">
        <v>245</v>
      </c>
      <c r="L90" s="14">
        <v>15</v>
      </c>
      <c r="M90" s="26">
        <v>1</v>
      </c>
    </row>
    <row r="91" s="5" customFormat="1" ht="36" spans="1:13">
      <c r="A91" s="14">
        <v>81</v>
      </c>
      <c r="B91" s="14" t="s">
        <v>23</v>
      </c>
      <c r="C91" s="14" t="s">
        <v>213</v>
      </c>
      <c r="D91" s="15" t="s">
        <v>25</v>
      </c>
      <c r="E91" s="16">
        <v>30</v>
      </c>
      <c r="F91" s="15">
        <v>30</v>
      </c>
      <c r="G91" s="27"/>
      <c r="H91" s="30" t="s">
        <v>26</v>
      </c>
      <c r="I91" s="27" t="s">
        <v>246</v>
      </c>
      <c r="J91" s="27" t="s">
        <v>247</v>
      </c>
      <c r="K91" s="27" t="s">
        <v>248</v>
      </c>
      <c r="L91" s="14">
        <v>30</v>
      </c>
      <c r="M91" s="26">
        <v>1</v>
      </c>
    </row>
    <row r="92" s="5" customFormat="1" ht="36" spans="1:13">
      <c r="A92" s="14">
        <v>82</v>
      </c>
      <c r="B92" s="14" t="s">
        <v>23</v>
      </c>
      <c r="C92" s="14" t="s">
        <v>213</v>
      </c>
      <c r="D92" s="15" t="s">
        <v>25</v>
      </c>
      <c r="E92" s="16">
        <v>30</v>
      </c>
      <c r="F92" s="15">
        <v>30</v>
      </c>
      <c r="G92" s="27"/>
      <c r="H92" s="30" t="s">
        <v>26</v>
      </c>
      <c r="I92" s="27" t="s">
        <v>249</v>
      </c>
      <c r="J92" s="27" t="s">
        <v>250</v>
      </c>
      <c r="K92" s="27" t="s">
        <v>248</v>
      </c>
      <c r="L92" s="14">
        <v>30</v>
      </c>
      <c r="M92" s="26">
        <v>1</v>
      </c>
    </row>
    <row r="93" s="5" customFormat="1" ht="36" spans="1:13">
      <c r="A93" s="14">
        <v>83</v>
      </c>
      <c r="B93" s="14" t="s">
        <v>23</v>
      </c>
      <c r="C93" s="14" t="s">
        <v>213</v>
      </c>
      <c r="D93" s="15" t="s">
        <v>25</v>
      </c>
      <c r="E93" s="16">
        <v>30</v>
      </c>
      <c r="F93" s="15">
        <v>30</v>
      </c>
      <c r="G93" s="27"/>
      <c r="H93" s="30" t="s">
        <v>26</v>
      </c>
      <c r="I93" s="27" t="s">
        <v>251</v>
      </c>
      <c r="J93" s="27" t="s">
        <v>252</v>
      </c>
      <c r="K93" s="27" t="s">
        <v>248</v>
      </c>
      <c r="L93" s="14">
        <v>30</v>
      </c>
      <c r="M93" s="26">
        <v>1</v>
      </c>
    </row>
    <row r="94" s="5" customFormat="1" ht="36" spans="1:13">
      <c r="A94" s="14">
        <v>84</v>
      </c>
      <c r="B94" s="14" t="s">
        <v>23</v>
      </c>
      <c r="C94" s="14" t="s">
        <v>213</v>
      </c>
      <c r="D94" s="15" t="s">
        <v>25</v>
      </c>
      <c r="E94" s="16">
        <v>30</v>
      </c>
      <c r="F94" s="15">
        <v>30</v>
      </c>
      <c r="G94" s="27"/>
      <c r="H94" s="30" t="s">
        <v>26</v>
      </c>
      <c r="I94" s="27" t="s">
        <v>253</v>
      </c>
      <c r="J94" s="27" t="s">
        <v>254</v>
      </c>
      <c r="K94" s="27" t="s">
        <v>248</v>
      </c>
      <c r="L94" s="14">
        <v>30</v>
      </c>
      <c r="M94" s="26">
        <v>1</v>
      </c>
    </row>
    <row r="95" s="5" customFormat="1" ht="72" spans="1:13">
      <c r="A95" s="14">
        <v>85</v>
      </c>
      <c r="B95" s="14" t="s">
        <v>23</v>
      </c>
      <c r="C95" s="14" t="s">
        <v>213</v>
      </c>
      <c r="D95" s="15" t="s">
        <v>25</v>
      </c>
      <c r="E95" s="16">
        <v>40</v>
      </c>
      <c r="F95" s="15">
        <v>40</v>
      </c>
      <c r="G95" s="27"/>
      <c r="H95" s="30" t="s">
        <v>26</v>
      </c>
      <c r="I95" s="27" t="s">
        <v>255</v>
      </c>
      <c r="J95" s="27" t="s">
        <v>256</v>
      </c>
      <c r="K95" s="27" t="s">
        <v>94</v>
      </c>
      <c r="L95" s="14">
        <v>40</v>
      </c>
      <c r="M95" s="26">
        <v>1</v>
      </c>
    </row>
    <row r="96" s="5" customFormat="1" ht="48" spans="1:13">
      <c r="A96" s="14">
        <v>86</v>
      </c>
      <c r="B96" s="14" t="s">
        <v>23</v>
      </c>
      <c r="C96" s="14" t="s">
        <v>213</v>
      </c>
      <c r="D96" s="15" t="s">
        <v>25</v>
      </c>
      <c r="E96" s="16">
        <v>19</v>
      </c>
      <c r="F96" s="15">
        <v>19</v>
      </c>
      <c r="G96" s="27"/>
      <c r="H96" s="30" t="s">
        <v>26</v>
      </c>
      <c r="I96" s="27" t="s">
        <v>257</v>
      </c>
      <c r="J96" s="27" t="s">
        <v>258</v>
      </c>
      <c r="K96" s="27" t="s">
        <v>94</v>
      </c>
      <c r="L96" s="30">
        <v>19</v>
      </c>
      <c r="M96" s="26">
        <v>1</v>
      </c>
    </row>
    <row r="97" s="5" customFormat="1" ht="36" spans="1:13">
      <c r="A97" s="14">
        <v>87</v>
      </c>
      <c r="B97" s="14" t="s">
        <v>23</v>
      </c>
      <c r="C97" s="14" t="s">
        <v>213</v>
      </c>
      <c r="D97" s="15" t="s">
        <v>25</v>
      </c>
      <c r="E97" s="16">
        <v>53</v>
      </c>
      <c r="F97" s="15">
        <v>53</v>
      </c>
      <c r="G97" s="27"/>
      <c r="H97" s="30" t="s">
        <v>26</v>
      </c>
      <c r="I97" s="27" t="s">
        <v>259</v>
      </c>
      <c r="J97" s="27" t="s">
        <v>260</v>
      </c>
      <c r="K97" s="27" t="s">
        <v>94</v>
      </c>
      <c r="L97" s="30">
        <v>53</v>
      </c>
      <c r="M97" s="26">
        <v>1</v>
      </c>
    </row>
    <row r="98" s="5" customFormat="1" ht="36" spans="1:13">
      <c r="A98" s="14">
        <v>88</v>
      </c>
      <c r="B98" s="14" t="s">
        <v>23</v>
      </c>
      <c r="C98" s="14" t="s">
        <v>213</v>
      </c>
      <c r="D98" s="15" t="s">
        <v>25</v>
      </c>
      <c r="E98" s="16">
        <v>28</v>
      </c>
      <c r="F98" s="15">
        <v>28</v>
      </c>
      <c r="G98" s="27"/>
      <c r="H98" s="30" t="s">
        <v>26</v>
      </c>
      <c r="I98" s="27" t="s">
        <v>261</v>
      </c>
      <c r="J98" s="27" t="s">
        <v>262</v>
      </c>
      <c r="K98" s="27" t="s">
        <v>263</v>
      </c>
      <c r="L98" s="30">
        <v>28</v>
      </c>
      <c r="M98" s="26">
        <v>1</v>
      </c>
    </row>
    <row r="99" s="5" customFormat="1" ht="36" spans="1:13">
      <c r="A99" s="14">
        <v>89</v>
      </c>
      <c r="B99" s="14" t="s">
        <v>23</v>
      </c>
      <c r="C99" s="14" t="s">
        <v>213</v>
      </c>
      <c r="D99" s="15" t="s">
        <v>25</v>
      </c>
      <c r="E99" s="16">
        <v>70</v>
      </c>
      <c r="F99" s="15">
        <v>70</v>
      </c>
      <c r="G99" s="27"/>
      <c r="H99" s="30" t="s">
        <v>26</v>
      </c>
      <c r="I99" s="27" t="s">
        <v>264</v>
      </c>
      <c r="J99" s="27" t="s">
        <v>265</v>
      </c>
      <c r="K99" s="27" t="s">
        <v>263</v>
      </c>
      <c r="L99" s="30">
        <v>70</v>
      </c>
      <c r="M99" s="26">
        <v>1</v>
      </c>
    </row>
    <row r="100" s="5" customFormat="1" ht="36" spans="1:13">
      <c r="A100" s="14">
        <v>90</v>
      </c>
      <c r="B100" s="14" t="s">
        <v>23</v>
      </c>
      <c r="C100" s="14" t="s">
        <v>213</v>
      </c>
      <c r="D100" s="15" t="s">
        <v>25</v>
      </c>
      <c r="E100" s="16">
        <v>30</v>
      </c>
      <c r="F100" s="15">
        <v>30</v>
      </c>
      <c r="G100" s="27"/>
      <c r="H100" s="30" t="s">
        <v>26</v>
      </c>
      <c r="I100" s="27" t="s">
        <v>266</v>
      </c>
      <c r="J100" s="27" t="s">
        <v>267</v>
      </c>
      <c r="K100" s="27" t="s">
        <v>268</v>
      </c>
      <c r="L100" s="30">
        <v>30</v>
      </c>
      <c r="M100" s="26">
        <v>1</v>
      </c>
    </row>
    <row r="101" s="5" customFormat="1" ht="72" spans="1:13">
      <c r="A101" s="14">
        <v>91</v>
      </c>
      <c r="B101" s="14" t="s">
        <v>23</v>
      </c>
      <c r="C101" s="14" t="s">
        <v>213</v>
      </c>
      <c r="D101" s="15" t="s">
        <v>25</v>
      </c>
      <c r="E101" s="16">
        <v>30</v>
      </c>
      <c r="F101" s="15">
        <v>30</v>
      </c>
      <c r="G101" s="27"/>
      <c r="H101" s="30" t="s">
        <v>26</v>
      </c>
      <c r="I101" s="27" t="s">
        <v>269</v>
      </c>
      <c r="J101" s="27" t="s">
        <v>270</v>
      </c>
      <c r="K101" s="27" t="s">
        <v>271</v>
      </c>
      <c r="L101" s="30">
        <v>30</v>
      </c>
      <c r="M101" s="26">
        <v>1</v>
      </c>
    </row>
    <row r="102" s="5" customFormat="1" ht="36" spans="1:13">
      <c r="A102" s="14">
        <v>92</v>
      </c>
      <c r="B102" s="14" t="s">
        <v>23</v>
      </c>
      <c r="C102" s="14" t="s">
        <v>213</v>
      </c>
      <c r="D102" s="15" t="s">
        <v>25</v>
      </c>
      <c r="E102" s="16">
        <v>60</v>
      </c>
      <c r="F102" s="15">
        <v>60</v>
      </c>
      <c r="G102" s="27"/>
      <c r="H102" s="30" t="s">
        <v>26</v>
      </c>
      <c r="I102" s="27" t="s">
        <v>272</v>
      </c>
      <c r="J102" s="27" t="s">
        <v>273</v>
      </c>
      <c r="K102" s="27" t="s">
        <v>271</v>
      </c>
      <c r="L102" s="30">
        <v>60</v>
      </c>
      <c r="M102" s="26">
        <v>1</v>
      </c>
    </row>
    <row r="103" s="5" customFormat="1" ht="60" spans="1:13">
      <c r="A103" s="14">
        <v>93</v>
      </c>
      <c r="B103" s="14" t="s">
        <v>23</v>
      </c>
      <c r="C103" s="14" t="s">
        <v>213</v>
      </c>
      <c r="D103" s="15" t="s">
        <v>25</v>
      </c>
      <c r="E103" s="16">
        <v>100</v>
      </c>
      <c r="F103" s="15">
        <v>100</v>
      </c>
      <c r="G103" s="27"/>
      <c r="H103" s="30" t="s">
        <v>26</v>
      </c>
      <c r="I103" s="27" t="s">
        <v>274</v>
      </c>
      <c r="J103" s="27" t="s">
        <v>275</v>
      </c>
      <c r="K103" s="27" t="s">
        <v>276</v>
      </c>
      <c r="L103" s="30">
        <v>100</v>
      </c>
      <c r="M103" s="26">
        <v>1</v>
      </c>
    </row>
    <row r="104" s="5" customFormat="1" ht="36" spans="1:13">
      <c r="A104" s="14">
        <v>94</v>
      </c>
      <c r="B104" s="14" t="s">
        <v>23</v>
      </c>
      <c r="C104" s="14" t="s">
        <v>213</v>
      </c>
      <c r="D104" s="15" t="s">
        <v>25</v>
      </c>
      <c r="E104" s="16">
        <v>20</v>
      </c>
      <c r="F104" s="15">
        <v>20</v>
      </c>
      <c r="G104" s="27"/>
      <c r="H104" s="30" t="s">
        <v>26</v>
      </c>
      <c r="I104" s="27" t="s">
        <v>277</v>
      </c>
      <c r="J104" s="27" t="s">
        <v>278</v>
      </c>
      <c r="K104" s="27" t="s">
        <v>276</v>
      </c>
      <c r="L104" s="30">
        <v>20</v>
      </c>
      <c r="M104" s="26">
        <v>1</v>
      </c>
    </row>
    <row r="105" s="5" customFormat="1" ht="36" spans="1:13">
      <c r="A105" s="14">
        <v>95</v>
      </c>
      <c r="B105" s="14" t="s">
        <v>23</v>
      </c>
      <c r="C105" s="14" t="s">
        <v>213</v>
      </c>
      <c r="D105" s="15" t="s">
        <v>25</v>
      </c>
      <c r="E105" s="16">
        <v>26</v>
      </c>
      <c r="F105" s="15">
        <v>26</v>
      </c>
      <c r="G105" s="27"/>
      <c r="H105" s="30" t="s">
        <v>26</v>
      </c>
      <c r="I105" s="36" t="s">
        <v>279</v>
      </c>
      <c r="J105" s="27" t="s">
        <v>280</v>
      </c>
      <c r="K105" s="27" t="s">
        <v>281</v>
      </c>
      <c r="L105" s="30">
        <v>26</v>
      </c>
      <c r="M105" s="26">
        <v>1</v>
      </c>
    </row>
    <row r="106" s="5" customFormat="1" ht="36" spans="1:13">
      <c r="A106" s="14">
        <v>96</v>
      </c>
      <c r="B106" s="14" t="s">
        <v>23</v>
      </c>
      <c r="C106" s="14" t="s">
        <v>213</v>
      </c>
      <c r="D106" s="15" t="s">
        <v>25</v>
      </c>
      <c r="E106" s="16">
        <v>45</v>
      </c>
      <c r="F106" s="15">
        <v>45</v>
      </c>
      <c r="G106" s="27"/>
      <c r="H106" s="30" t="s">
        <v>26</v>
      </c>
      <c r="I106" s="27" t="s">
        <v>282</v>
      </c>
      <c r="J106" s="27" t="s">
        <v>283</v>
      </c>
      <c r="K106" s="27" t="s">
        <v>281</v>
      </c>
      <c r="L106" s="30">
        <v>45</v>
      </c>
      <c r="M106" s="26">
        <v>1</v>
      </c>
    </row>
    <row r="107" s="5" customFormat="1" ht="36" spans="1:13">
      <c r="A107" s="14">
        <v>97</v>
      </c>
      <c r="B107" s="14" t="s">
        <v>23</v>
      </c>
      <c r="C107" s="14" t="s">
        <v>213</v>
      </c>
      <c r="D107" s="15" t="s">
        <v>25</v>
      </c>
      <c r="E107" s="16">
        <v>30</v>
      </c>
      <c r="F107" s="15">
        <v>30</v>
      </c>
      <c r="G107" s="27"/>
      <c r="H107" s="30" t="s">
        <v>26</v>
      </c>
      <c r="I107" s="27" t="s">
        <v>284</v>
      </c>
      <c r="J107" s="27" t="s">
        <v>285</v>
      </c>
      <c r="K107" s="27" t="s">
        <v>286</v>
      </c>
      <c r="L107" s="30">
        <v>30</v>
      </c>
      <c r="M107" s="26">
        <v>1</v>
      </c>
    </row>
    <row r="108" s="5" customFormat="1" ht="84" spans="1:13">
      <c r="A108" s="14">
        <v>98</v>
      </c>
      <c r="B108" s="14" t="s">
        <v>23</v>
      </c>
      <c r="C108" s="14" t="s">
        <v>213</v>
      </c>
      <c r="D108" s="15" t="s">
        <v>25</v>
      </c>
      <c r="E108" s="16">
        <v>70</v>
      </c>
      <c r="F108" s="15">
        <v>70</v>
      </c>
      <c r="G108" s="27"/>
      <c r="H108" s="30" t="s">
        <v>26</v>
      </c>
      <c r="I108" s="27" t="s">
        <v>287</v>
      </c>
      <c r="J108" s="27" t="s">
        <v>288</v>
      </c>
      <c r="K108" s="27" t="s">
        <v>289</v>
      </c>
      <c r="L108" s="30">
        <v>70</v>
      </c>
      <c r="M108" s="26">
        <v>1</v>
      </c>
    </row>
    <row r="109" s="5" customFormat="1" ht="36" spans="1:13">
      <c r="A109" s="14">
        <v>99</v>
      </c>
      <c r="B109" s="14" t="s">
        <v>23</v>
      </c>
      <c r="C109" s="14" t="s">
        <v>213</v>
      </c>
      <c r="D109" s="15" t="s">
        <v>25</v>
      </c>
      <c r="E109" s="16">
        <v>20</v>
      </c>
      <c r="F109" s="15">
        <v>20</v>
      </c>
      <c r="G109" s="27"/>
      <c r="H109" s="30" t="s">
        <v>26</v>
      </c>
      <c r="I109" s="27" t="s">
        <v>290</v>
      </c>
      <c r="J109" s="27" t="s">
        <v>291</v>
      </c>
      <c r="K109" s="27" t="s">
        <v>292</v>
      </c>
      <c r="L109" s="30">
        <v>20</v>
      </c>
      <c r="M109" s="26">
        <v>1</v>
      </c>
    </row>
    <row r="110" s="5" customFormat="1" ht="36" spans="1:13">
      <c r="A110" s="14">
        <v>100</v>
      </c>
      <c r="B110" s="14" t="s">
        <v>23</v>
      </c>
      <c r="C110" s="14" t="s">
        <v>213</v>
      </c>
      <c r="D110" s="15" t="s">
        <v>25</v>
      </c>
      <c r="E110" s="16">
        <v>60</v>
      </c>
      <c r="F110" s="15">
        <v>60</v>
      </c>
      <c r="G110" s="27"/>
      <c r="H110" s="30" t="s">
        <v>26</v>
      </c>
      <c r="I110" s="27" t="s">
        <v>293</v>
      </c>
      <c r="J110" s="27" t="s">
        <v>294</v>
      </c>
      <c r="K110" s="27" t="s">
        <v>292</v>
      </c>
      <c r="L110" s="30">
        <v>60</v>
      </c>
      <c r="M110" s="26">
        <v>1</v>
      </c>
    </row>
    <row r="111" s="5" customFormat="1" ht="36" spans="1:13">
      <c r="A111" s="14">
        <v>101</v>
      </c>
      <c r="B111" s="14" t="s">
        <v>23</v>
      </c>
      <c r="C111" s="14" t="s">
        <v>213</v>
      </c>
      <c r="D111" s="15" t="s">
        <v>25</v>
      </c>
      <c r="E111" s="16">
        <v>90</v>
      </c>
      <c r="F111" s="15">
        <v>90</v>
      </c>
      <c r="G111" s="27"/>
      <c r="H111" s="30" t="s">
        <v>26</v>
      </c>
      <c r="I111" s="27" t="s">
        <v>295</v>
      </c>
      <c r="J111" s="27" t="s">
        <v>296</v>
      </c>
      <c r="K111" s="27" t="s">
        <v>292</v>
      </c>
      <c r="L111" s="30">
        <v>90</v>
      </c>
      <c r="M111" s="26">
        <v>1</v>
      </c>
    </row>
    <row r="112" s="5" customFormat="1" ht="36" spans="1:13">
      <c r="A112" s="14">
        <v>102</v>
      </c>
      <c r="B112" s="14" t="s">
        <v>23</v>
      </c>
      <c r="C112" s="14" t="s">
        <v>213</v>
      </c>
      <c r="D112" s="15" t="s">
        <v>25</v>
      </c>
      <c r="E112" s="16">
        <v>81</v>
      </c>
      <c r="F112" s="15">
        <v>81</v>
      </c>
      <c r="G112" s="27"/>
      <c r="H112" s="30" t="s">
        <v>26</v>
      </c>
      <c r="I112" s="27" t="s">
        <v>297</v>
      </c>
      <c r="J112" s="27" t="s">
        <v>298</v>
      </c>
      <c r="K112" s="27" t="s">
        <v>292</v>
      </c>
      <c r="L112" s="30">
        <v>81</v>
      </c>
      <c r="M112" s="26">
        <v>1</v>
      </c>
    </row>
    <row r="113" s="5" customFormat="1" ht="36" spans="1:13">
      <c r="A113" s="14">
        <v>103</v>
      </c>
      <c r="B113" s="14" t="s">
        <v>23</v>
      </c>
      <c r="C113" s="14" t="s">
        <v>213</v>
      </c>
      <c r="D113" s="15" t="s">
        <v>25</v>
      </c>
      <c r="E113" s="16">
        <v>20</v>
      </c>
      <c r="F113" s="15">
        <v>20</v>
      </c>
      <c r="G113" s="27"/>
      <c r="H113" s="30" t="s">
        <v>26</v>
      </c>
      <c r="I113" s="27" t="s">
        <v>299</v>
      </c>
      <c r="J113" s="27" t="s">
        <v>300</v>
      </c>
      <c r="K113" s="27" t="s">
        <v>301</v>
      </c>
      <c r="L113" s="30">
        <v>20</v>
      </c>
      <c r="M113" s="26">
        <v>1</v>
      </c>
    </row>
    <row r="114" s="5" customFormat="1" ht="36" spans="1:13">
      <c r="A114" s="14">
        <v>104</v>
      </c>
      <c r="B114" s="14" t="s">
        <v>23</v>
      </c>
      <c r="C114" s="14" t="s">
        <v>213</v>
      </c>
      <c r="D114" s="15" t="s">
        <v>25</v>
      </c>
      <c r="E114" s="16">
        <v>8</v>
      </c>
      <c r="F114" s="15">
        <v>8</v>
      </c>
      <c r="G114" s="27"/>
      <c r="H114" s="30" t="s">
        <v>26</v>
      </c>
      <c r="I114" s="27" t="s">
        <v>302</v>
      </c>
      <c r="J114" s="27" t="s">
        <v>303</v>
      </c>
      <c r="K114" s="27" t="s">
        <v>304</v>
      </c>
      <c r="L114" s="30">
        <v>8</v>
      </c>
      <c r="M114" s="26">
        <v>1</v>
      </c>
    </row>
    <row r="115" s="5" customFormat="1" ht="36" spans="1:13">
      <c r="A115" s="14">
        <v>105</v>
      </c>
      <c r="B115" s="14" t="s">
        <v>23</v>
      </c>
      <c r="C115" s="14" t="s">
        <v>213</v>
      </c>
      <c r="D115" s="15" t="s">
        <v>25</v>
      </c>
      <c r="E115" s="16">
        <v>20</v>
      </c>
      <c r="F115" s="15">
        <v>20</v>
      </c>
      <c r="G115" s="27"/>
      <c r="H115" s="30" t="s">
        <v>26</v>
      </c>
      <c r="I115" s="27" t="s">
        <v>305</v>
      </c>
      <c r="J115" s="27" t="s">
        <v>306</v>
      </c>
      <c r="K115" s="27" t="s">
        <v>304</v>
      </c>
      <c r="L115" s="30">
        <v>20</v>
      </c>
      <c r="M115" s="26">
        <v>1</v>
      </c>
    </row>
    <row r="116" s="5" customFormat="1" ht="36" spans="1:13">
      <c r="A116" s="14">
        <v>106</v>
      </c>
      <c r="B116" s="14" t="s">
        <v>23</v>
      </c>
      <c r="C116" s="14" t="s">
        <v>213</v>
      </c>
      <c r="D116" s="15" t="s">
        <v>25</v>
      </c>
      <c r="E116" s="16">
        <v>5</v>
      </c>
      <c r="F116" s="15">
        <v>5</v>
      </c>
      <c r="G116" s="27"/>
      <c r="H116" s="30" t="s">
        <v>26</v>
      </c>
      <c r="I116" s="27" t="s">
        <v>307</v>
      </c>
      <c r="J116" s="27" t="s">
        <v>308</v>
      </c>
      <c r="K116" s="27" t="s">
        <v>304</v>
      </c>
      <c r="L116" s="30">
        <v>5</v>
      </c>
      <c r="M116" s="26">
        <v>1</v>
      </c>
    </row>
    <row r="117" s="5" customFormat="1" ht="36" spans="1:13">
      <c r="A117" s="14">
        <v>107</v>
      </c>
      <c r="B117" s="14" t="s">
        <v>23</v>
      </c>
      <c r="C117" s="14" t="s">
        <v>213</v>
      </c>
      <c r="D117" s="15" t="s">
        <v>25</v>
      </c>
      <c r="E117" s="16">
        <v>5</v>
      </c>
      <c r="F117" s="15">
        <v>5</v>
      </c>
      <c r="G117" s="27"/>
      <c r="H117" s="30" t="s">
        <v>26</v>
      </c>
      <c r="I117" s="27" t="s">
        <v>309</v>
      </c>
      <c r="J117" s="27" t="s">
        <v>308</v>
      </c>
      <c r="K117" s="27" t="s">
        <v>310</v>
      </c>
      <c r="L117" s="30">
        <v>5</v>
      </c>
      <c r="M117" s="26">
        <v>1</v>
      </c>
    </row>
    <row r="118" s="5" customFormat="1" ht="36" spans="1:13">
      <c r="A118" s="14">
        <v>108</v>
      </c>
      <c r="B118" s="14" t="s">
        <v>23</v>
      </c>
      <c r="C118" s="14" t="s">
        <v>213</v>
      </c>
      <c r="D118" s="15" t="s">
        <v>25</v>
      </c>
      <c r="E118" s="16">
        <v>35</v>
      </c>
      <c r="F118" s="15">
        <v>35</v>
      </c>
      <c r="G118" s="27"/>
      <c r="H118" s="30" t="s">
        <v>26</v>
      </c>
      <c r="I118" s="27" t="s">
        <v>311</v>
      </c>
      <c r="J118" s="27" t="s">
        <v>312</v>
      </c>
      <c r="K118" s="27" t="s">
        <v>310</v>
      </c>
      <c r="L118" s="30">
        <v>35</v>
      </c>
      <c r="M118" s="26">
        <v>1</v>
      </c>
    </row>
    <row r="119" s="5" customFormat="1" ht="48" spans="1:13">
      <c r="A119" s="14">
        <v>109</v>
      </c>
      <c r="B119" s="14" t="s">
        <v>23</v>
      </c>
      <c r="C119" s="14" t="s">
        <v>213</v>
      </c>
      <c r="D119" s="15" t="s">
        <v>25</v>
      </c>
      <c r="E119" s="16">
        <v>87</v>
      </c>
      <c r="F119" s="15">
        <v>87</v>
      </c>
      <c r="G119" s="27"/>
      <c r="H119" s="30" t="s">
        <v>26</v>
      </c>
      <c r="I119" s="27" t="s">
        <v>313</v>
      </c>
      <c r="J119" s="27" t="s">
        <v>314</v>
      </c>
      <c r="K119" s="27" t="s">
        <v>315</v>
      </c>
      <c r="L119" s="30">
        <v>87</v>
      </c>
      <c r="M119" s="26">
        <v>1</v>
      </c>
    </row>
    <row r="120" s="5" customFormat="1" ht="60" spans="1:13">
      <c r="A120" s="14">
        <v>110</v>
      </c>
      <c r="B120" s="14" t="s">
        <v>23</v>
      </c>
      <c r="C120" s="14" t="s">
        <v>213</v>
      </c>
      <c r="D120" s="15" t="s">
        <v>25</v>
      </c>
      <c r="E120" s="16">
        <v>63</v>
      </c>
      <c r="F120" s="15">
        <v>63</v>
      </c>
      <c r="G120" s="27"/>
      <c r="H120" s="30" t="s">
        <v>26</v>
      </c>
      <c r="I120" s="27" t="s">
        <v>316</v>
      </c>
      <c r="J120" s="27" t="s">
        <v>317</v>
      </c>
      <c r="K120" s="27" t="s">
        <v>315</v>
      </c>
      <c r="L120" s="30">
        <v>63</v>
      </c>
      <c r="M120" s="26">
        <v>1</v>
      </c>
    </row>
    <row r="121" s="5" customFormat="1" ht="156" spans="1:13">
      <c r="A121" s="14">
        <v>111</v>
      </c>
      <c r="B121" s="14" t="s">
        <v>23</v>
      </c>
      <c r="C121" s="14" t="s">
        <v>213</v>
      </c>
      <c r="D121" s="15" t="s">
        <v>25</v>
      </c>
      <c r="E121" s="16">
        <v>95</v>
      </c>
      <c r="F121" s="15">
        <v>95</v>
      </c>
      <c r="G121" s="27"/>
      <c r="H121" s="30" t="s">
        <v>26</v>
      </c>
      <c r="I121" s="27" t="s">
        <v>318</v>
      </c>
      <c r="J121" s="27" t="s">
        <v>319</v>
      </c>
      <c r="K121" s="27" t="s">
        <v>315</v>
      </c>
      <c r="L121" s="30">
        <v>95</v>
      </c>
      <c r="M121" s="26">
        <v>1</v>
      </c>
    </row>
    <row r="122" s="5" customFormat="1" ht="36" spans="1:13">
      <c r="A122" s="14">
        <v>112</v>
      </c>
      <c r="B122" s="14" t="s">
        <v>23</v>
      </c>
      <c r="C122" s="14" t="s">
        <v>213</v>
      </c>
      <c r="D122" s="15" t="s">
        <v>25</v>
      </c>
      <c r="E122" s="16">
        <v>25</v>
      </c>
      <c r="F122" s="15">
        <v>25</v>
      </c>
      <c r="G122" s="27"/>
      <c r="H122" s="30" t="s">
        <v>26</v>
      </c>
      <c r="I122" s="27" t="s">
        <v>320</v>
      </c>
      <c r="J122" s="27" t="s">
        <v>321</v>
      </c>
      <c r="K122" s="27" t="s">
        <v>315</v>
      </c>
      <c r="L122" s="30">
        <v>25</v>
      </c>
      <c r="M122" s="26">
        <v>1</v>
      </c>
    </row>
    <row r="123" s="5" customFormat="1" ht="36" spans="1:13">
      <c r="A123" s="14">
        <v>113</v>
      </c>
      <c r="B123" s="14" t="s">
        <v>23</v>
      </c>
      <c r="C123" s="14" t="s">
        <v>213</v>
      </c>
      <c r="D123" s="15" t="s">
        <v>25</v>
      </c>
      <c r="E123" s="16">
        <v>50</v>
      </c>
      <c r="F123" s="15">
        <v>50</v>
      </c>
      <c r="G123" s="27"/>
      <c r="H123" s="30" t="s">
        <v>26</v>
      </c>
      <c r="I123" s="27" t="s">
        <v>322</v>
      </c>
      <c r="J123" s="27" t="s">
        <v>323</v>
      </c>
      <c r="K123" s="27" t="s">
        <v>324</v>
      </c>
      <c r="L123" s="30">
        <v>50</v>
      </c>
      <c r="M123" s="26">
        <v>1</v>
      </c>
    </row>
    <row r="124" s="5" customFormat="1" ht="36" spans="1:13">
      <c r="A124" s="14">
        <v>114</v>
      </c>
      <c r="B124" s="14" t="s">
        <v>23</v>
      </c>
      <c r="C124" s="14" t="s">
        <v>213</v>
      </c>
      <c r="D124" s="15" t="s">
        <v>25</v>
      </c>
      <c r="E124" s="16">
        <v>82</v>
      </c>
      <c r="F124" s="15">
        <v>82</v>
      </c>
      <c r="G124" s="27"/>
      <c r="H124" s="30" t="s">
        <v>26</v>
      </c>
      <c r="I124" s="27" t="s">
        <v>325</v>
      </c>
      <c r="J124" s="27" t="s">
        <v>326</v>
      </c>
      <c r="K124" s="27" t="s">
        <v>324</v>
      </c>
      <c r="L124" s="30">
        <v>82</v>
      </c>
      <c r="M124" s="26">
        <v>1</v>
      </c>
    </row>
    <row r="125" s="5" customFormat="1" ht="72" spans="1:13">
      <c r="A125" s="14">
        <v>115</v>
      </c>
      <c r="B125" s="14" t="s">
        <v>23</v>
      </c>
      <c r="C125" s="14" t="s">
        <v>213</v>
      </c>
      <c r="D125" s="15" t="s">
        <v>25</v>
      </c>
      <c r="E125" s="16">
        <v>55</v>
      </c>
      <c r="F125" s="15">
        <v>55</v>
      </c>
      <c r="G125" s="27"/>
      <c r="H125" s="30" t="s">
        <v>26</v>
      </c>
      <c r="I125" s="27" t="s">
        <v>327</v>
      </c>
      <c r="J125" s="27" t="s">
        <v>328</v>
      </c>
      <c r="K125" s="27" t="s">
        <v>324</v>
      </c>
      <c r="L125" s="30">
        <v>55</v>
      </c>
      <c r="M125" s="26">
        <v>1</v>
      </c>
    </row>
    <row r="126" s="5" customFormat="1" ht="36" spans="1:13">
      <c r="A126" s="14">
        <v>116</v>
      </c>
      <c r="B126" s="14" t="s">
        <v>23</v>
      </c>
      <c r="C126" s="14" t="s">
        <v>213</v>
      </c>
      <c r="D126" s="15" t="s">
        <v>25</v>
      </c>
      <c r="E126" s="16">
        <v>25</v>
      </c>
      <c r="F126" s="15">
        <v>25</v>
      </c>
      <c r="G126" s="27"/>
      <c r="H126" s="30" t="s">
        <v>26</v>
      </c>
      <c r="I126" s="27" t="s">
        <v>329</v>
      </c>
      <c r="J126" s="27" t="s">
        <v>330</v>
      </c>
      <c r="K126" s="27" t="s">
        <v>198</v>
      </c>
      <c r="L126" s="30">
        <v>25</v>
      </c>
      <c r="M126" s="26">
        <v>1</v>
      </c>
    </row>
    <row r="127" s="5" customFormat="1" ht="36" spans="1:13">
      <c r="A127" s="14">
        <v>117</v>
      </c>
      <c r="B127" s="14" t="s">
        <v>23</v>
      </c>
      <c r="C127" s="14" t="s">
        <v>213</v>
      </c>
      <c r="D127" s="15" t="s">
        <v>25</v>
      </c>
      <c r="E127" s="16">
        <v>20</v>
      </c>
      <c r="F127" s="15">
        <v>20</v>
      </c>
      <c r="G127" s="27"/>
      <c r="H127" s="30" t="s">
        <v>26</v>
      </c>
      <c r="I127" s="27" t="s">
        <v>331</v>
      </c>
      <c r="J127" s="27" t="s">
        <v>332</v>
      </c>
      <c r="K127" s="27" t="s">
        <v>198</v>
      </c>
      <c r="L127" s="30">
        <v>20</v>
      </c>
      <c r="M127" s="26">
        <v>1</v>
      </c>
    </row>
    <row r="128" s="5" customFormat="1" ht="48" spans="1:13">
      <c r="A128" s="14">
        <v>118</v>
      </c>
      <c r="B128" s="14" t="s">
        <v>23</v>
      </c>
      <c r="C128" s="14" t="s">
        <v>213</v>
      </c>
      <c r="D128" s="15" t="s">
        <v>25</v>
      </c>
      <c r="E128" s="16">
        <v>30</v>
      </c>
      <c r="F128" s="15">
        <v>30</v>
      </c>
      <c r="G128" s="27"/>
      <c r="H128" s="30" t="s">
        <v>26</v>
      </c>
      <c r="I128" s="27" t="s">
        <v>333</v>
      </c>
      <c r="J128" s="27" t="s">
        <v>334</v>
      </c>
      <c r="K128" s="27" t="s">
        <v>191</v>
      </c>
      <c r="L128" s="30">
        <v>30</v>
      </c>
      <c r="M128" s="26">
        <v>1</v>
      </c>
    </row>
    <row r="129" s="5" customFormat="1" ht="36" spans="1:13">
      <c r="A129" s="14">
        <v>119</v>
      </c>
      <c r="B129" s="14" t="s">
        <v>23</v>
      </c>
      <c r="C129" s="14" t="s">
        <v>213</v>
      </c>
      <c r="D129" s="15" t="s">
        <v>25</v>
      </c>
      <c r="E129" s="16">
        <v>25</v>
      </c>
      <c r="F129" s="15">
        <v>25</v>
      </c>
      <c r="G129" s="27"/>
      <c r="H129" s="30" t="s">
        <v>26</v>
      </c>
      <c r="I129" s="27" t="s">
        <v>335</v>
      </c>
      <c r="J129" s="27" t="s">
        <v>336</v>
      </c>
      <c r="K129" s="27" t="s">
        <v>191</v>
      </c>
      <c r="L129" s="30">
        <v>25</v>
      </c>
      <c r="M129" s="26">
        <v>1</v>
      </c>
    </row>
    <row r="130" s="5" customFormat="1" ht="36" spans="1:13">
      <c r="A130" s="14">
        <v>120</v>
      </c>
      <c r="B130" s="14" t="s">
        <v>23</v>
      </c>
      <c r="C130" s="14" t="s">
        <v>213</v>
      </c>
      <c r="D130" s="15" t="s">
        <v>25</v>
      </c>
      <c r="E130" s="16">
        <v>30</v>
      </c>
      <c r="F130" s="15">
        <v>30</v>
      </c>
      <c r="G130" s="27"/>
      <c r="H130" s="30" t="s">
        <v>26</v>
      </c>
      <c r="I130" s="27" t="s">
        <v>337</v>
      </c>
      <c r="J130" s="27" t="s">
        <v>338</v>
      </c>
      <c r="K130" s="27" t="s">
        <v>191</v>
      </c>
      <c r="L130" s="30">
        <v>30</v>
      </c>
      <c r="M130" s="26">
        <v>1</v>
      </c>
    </row>
    <row r="131" s="5" customFormat="1" ht="48" spans="1:13">
      <c r="A131" s="14">
        <v>121</v>
      </c>
      <c r="B131" s="14" t="s">
        <v>23</v>
      </c>
      <c r="C131" s="14" t="s">
        <v>213</v>
      </c>
      <c r="D131" s="15" t="s">
        <v>25</v>
      </c>
      <c r="E131" s="16">
        <v>28</v>
      </c>
      <c r="F131" s="15">
        <v>28</v>
      </c>
      <c r="G131" s="27"/>
      <c r="H131" s="30" t="s">
        <v>26</v>
      </c>
      <c r="I131" s="27" t="s">
        <v>339</v>
      </c>
      <c r="J131" s="27" t="s">
        <v>340</v>
      </c>
      <c r="K131" s="27" t="s">
        <v>191</v>
      </c>
      <c r="L131" s="30">
        <v>28</v>
      </c>
      <c r="M131" s="26">
        <v>1</v>
      </c>
    </row>
    <row r="132" s="5" customFormat="1" ht="48" spans="1:13">
      <c r="A132" s="14">
        <v>122</v>
      </c>
      <c r="B132" s="14" t="s">
        <v>23</v>
      </c>
      <c r="C132" s="14" t="s">
        <v>213</v>
      </c>
      <c r="D132" s="15" t="s">
        <v>25</v>
      </c>
      <c r="E132" s="16">
        <v>35</v>
      </c>
      <c r="F132" s="15">
        <v>35</v>
      </c>
      <c r="G132" s="27"/>
      <c r="H132" s="30" t="s">
        <v>26</v>
      </c>
      <c r="I132" s="27" t="s">
        <v>341</v>
      </c>
      <c r="J132" s="27" t="s">
        <v>342</v>
      </c>
      <c r="K132" s="27" t="s">
        <v>191</v>
      </c>
      <c r="L132" s="30">
        <v>35</v>
      </c>
      <c r="M132" s="26">
        <v>1</v>
      </c>
    </row>
    <row r="133" s="5" customFormat="1" ht="48" spans="1:13">
      <c r="A133" s="14">
        <v>123</v>
      </c>
      <c r="B133" s="14" t="s">
        <v>23</v>
      </c>
      <c r="C133" s="14" t="s">
        <v>213</v>
      </c>
      <c r="D133" s="15" t="s">
        <v>25</v>
      </c>
      <c r="E133" s="16">
        <v>30</v>
      </c>
      <c r="F133" s="15">
        <v>30</v>
      </c>
      <c r="G133" s="27"/>
      <c r="H133" s="30" t="s">
        <v>26</v>
      </c>
      <c r="I133" s="27" t="s">
        <v>343</v>
      </c>
      <c r="J133" s="27" t="s">
        <v>344</v>
      </c>
      <c r="K133" s="27" t="s">
        <v>345</v>
      </c>
      <c r="L133" s="30">
        <v>30</v>
      </c>
      <c r="M133" s="26">
        <v>1</v>
      </c>
    </row>
    <row r="134" s="5" customFormat="1" ht="36" spans="1:13">
      <c r="A134" s="14">
        <v>124</v>
      </c>
      <c r="B134" s="14" t="s">
        <v>23</v>
      </c>
      <c r="C134" s="14" t="s">
        <v>213</v>
      </c>
      <c r="D134" s="15" t="s">
        <v>25</v>
      </c>
      <c r="E134" s="16">
        <v>31</v>
      </c>
      <c r="F134" s="15">
        <v>31</v>
      </c>
      <c r="G134" s="27"/>
      <c r="H134" s="30" t="s">
        <v>26</v>
      </c>
      <c r="I134" s="27" t="s">
        <v>346</v>
      </c>
      <c r="J134" s="27" t="s">
        <v>347</v>
      </c>
      <c r="K134" s="27" t="s">
        <v>348</v>
      </c>
      <c r="L134" s="30">
        <v>31</v>
      </c>
      <c r="M134" s="26">
        <v>1</v>
      </c>
    </row>
    <row r="135" s="5" customFormat="1" ht="36" spans="1:13">
      <c r="A135" s="14">
        <v>125</v>
      </c>
      <c r="B135" s="14" t="s">
        <v>23</v>
      </c>
      <c r="C135" s="14" t="s">
        <v>213</v>
      </c>
      <c r="D135" s="15" t="s">
        <v>25</v>
      </c>
      <c r="E135" s="16">
        <v>25</v>
      </c>
      <c r="F135" s="15">
        <v>25</v>
      </c>
      <c r="G135" s="27"/>
      <c r="H135" s="30" t="s">
        <v>26</v>
      </c>
      <c r="I135" s="27" t="s">
        <v>349</v>
      </c>
      <c r="J135" s="27" t="s">
        <v>350</v>
      </c>
      <c r="K135" s="27" t="s">
        <v>348</v>
      </c>
      <c r="L135" s="30">
        <v>25</v>
      </c>
      <c r="M135" s="26">
        <v>1</v>
      </c>
    </row>
    <row r="136" s="5" customFormat="1" ht="36" spans="1:13">
      <c r="A136" s="14">
        <v>126</v>
      </c>
      <c r="B136" s="14" t="s">
        <v>23</v>
      </c>
      <c r="C136" s="14" t="s">
        <v>213</v>
      </c>
      <c r="D136" s="15" t="s">
        <v>25</v>
      </c>
      <c r="E136" s="16">
        <v>9</v>
      </c>
      <c r="F136" s="15">
        <v>9</v>
      </c>
      <c r="G136" s="27"/>
      <c r="H136" s="30" t="s">
        <v>26</v>
      </c>
      <c r="I136" s="27" t="s">
        <v>351</v>
      </c>
      <c r="J136" s="27" t="s">
        <v>352</v>
      </c>
      <c r="K136" s="27" t="s">
        <v>353</v>
      </c>
      <c r="L136" s="30">
        <v>9</v>
      </c>
      <c r="M136" s="26">
        <v>1</v>
      </c>
    </row>
    <row r="137" s="5" customFormat="1" ht="72" spans="1:13">
      <c r="A137" s="14">
        <v>127</v>
      </c>
      <c r="B137" s="14" t="s">
        <v>23</v>
      </c>
      <c r="C137" s="14" t="s">
        <v>213</v>
      </c>
      <c r="D137" s="15" t="s">
        <v>25</v>
      </c>
      <c r="E137" s="16">
        <v>30</v>
      </c>
      <c r="F137" s="15">
        <v>30</v>
      </c>
      <c r="G137" s="27"/>
      <c r="H137" s="30" t="s">
        <v>26</v>
      </c>
      <c r="I137" s="27" t="s">
        <v>354</v>
      </c>
      <c r="J137" s="27" t="s">
        <v>355</v>
      </c>
      <c r="K137" s="27" t="s">
        <v>356</v>
      </c>
      <c r="L137" s="30">
        <v>30</v>
      </c>
      <c r="M137" s="26">
        <v>1</v>
      </c>
    </row>
    <row r="138" s="5" customFormat="1" ht="36" spans="1:13">
      <c r="A138" s="14">
        <v>128</v>
      </c>
      <c r="B138" s="14" t="s">
        <v>23</v>
      </c>
      <c r="C138" s="14" t="s">
        <v>213</v>
      </c>
      <c r="D138" s="15" t="s">
        <v>25</v>
      </c>
      <c r="E138" s="16">
        <v>30</v>
      </c>
      <c r="F138" s="15">
        <v>30</v>
      </c>
      <c r="G138" s="27"/>
      <c r="H138" s="30" t="s">
        <v>26</v>
      </c>
      <c r="I138" s="27" t="s">
        <v>357</v>
      </c>
      <c r="J138" s="27" t="s">
        <v>358</v>
      </c>
      <c r="K138" s="27" t="s">
        <v>359</v>
      </c>
      <c r="L138" s="30">
        <v>30</v>
      </c>
      <c r="M138" s="26">
        <v>1</v>
      </c>
    </row>
    <row r="139" s="5" customFormat="1" ht="36" spans="1:13">
      <c r="A139" s="14">
        <v>129</v>
      </c>
      <c r="B139" s="14" t="s">
        <v>23</v>
      </c>
      <c r="C139" s="14" t="s">
        <v>213</v>
      </c>
      <c r="D139" s="15" t="s">
        <v>25</v>
      </c>
      <c r="E139" s="16">
        <v>5</v>
      </c>
      <c r="F139" s="15">
        <v>5</v>
      </c>
      <c r="G139" s="27"/>
      <c r="H139" s="30" t="s">
        <v>26</v>
      </c>
      <c r="I139" s="27" t="s">
        <v>360</v>
      </c>
      <c r="J139" s="27" t="s">
        <v>361</v>
      </c>
      <c r="K139" s="27" t="s">
        <v>359</v>
      </c>
      <c r="L139" s="30">
        <v>5</v>
      </c>
      <c r="M139" s="26">
        <v>1</v>
      </c>
    </row>
    <row r="140" s="5" customFormat="1" ht="36" spans="1:13">
      <c r="A140" s="14">
        <v>130</v>
      </c>
      <c r="B140" s="14" t="s">
        <v>23</v>
      </c>
      <c r="C140" s="14" t="s">
        <v>213</v>
      </c>
      <c r="D140" s="15" t="s">
        <v>25</v>
      </c>
      <c r="E140" s="16">
        <v>100</v>
      </c>
      <c r="F140" s="15">
        <v>100</v>
      </c>
      <c r="G140" s="27"/>
      <c r="H140" s="30" t="s">
        <v>26</v>
      </c>
      <c r="I140" s="27" t="s">
        <v>362</v>
      </c>
      <c r="J140" s="27" t="s">
        <v>363</v>
      </c>
      <c r="K140" s="27" t="s">
        <v>185</v>
      </c>
      <c r="L140" s="30">
        <v>100</v>
      </c>
      <c r="M140" s="26">
        <v>1</v>
      </c>
    </row>
    <row r="141" s="5" customFormat="1" ht="36" spans="1:13">
      <c r="A141" s="14">
        <v>131</v>
      </c>
      <c r="B141" s="14" t="s">
        <v>23</v>
      </c>
      <c r="C141" s="14" t="s">
        <v>213</v>
      </c>
      <c r="D141" s="15" t="s">
        <v>25</v>
      </c>
      <c r="E141" s="16">
        <v>30</v>
      </c>
      <c r="F141" s="15">
        <v>30</v>
      </c>
      <c r="G141" s="27"/>
      <c r="H141" s="30" t="s">
        <v>26</v>
      </c>
      <c r="I141" s="27" t="s">
        <v>364</v>
      </c>
      <c r="J141" s="27" t="s">
        <v>365</v>
      </c>
      <c r="K141" s="27" t="s">
        <v>177</v>
      </c>
      <c r="L141" s="30">
        <v>30</v>
      </c>
      <c r="M141" s="26">
        <v>1</v>
      </c>
    </row>
    <row r="142" s="5" customFormat="1" ht="36" spans="1:13">
      <c r="A142" s="14">
        <v>132</v>
      </c>
      <c r="B142" s="14" t="s">
        <v>23</v>
      </c>
      <c r="C142" s="14" t="s">
        <v>213</v>
      </c>
      <c r="D142" s="15" t="s">
        <v>25</v>
      </c>
      <c r="E142" s="16">
        <v>50</v>
      </c>
      <c r="F142" s="15">
        <v>50</v>
      </c>
      <c r="G142" s="27"/>
      <c r="H142" s="30" t="s">
        <v>26</v>
      </c>
      <c r="I142" s="27" t="s">
        <v>366</v>
      </c>
      <c r="J142" s="27" t="s">
        <v>367</v>
      </c>
      <c r="K142" s="27" t="s">
        <v>177</v>
      </c>
      <c r="L142" s="30">
        <v>50</v>
      </c>
      <c r="M142" s="26">
        <v>1</v>
      </c>
    </row>
    <row r="143" s="5" customFormat="1" ht="36" spans="1:13">
      <c r="A143" s="14">
        <v>133</v>
      </c>
      <c r="B143" s="14" t="s">
        <v>23</v>
      </c>
      <c r="C143" s="14" t="s">
        <v>213</v>
      </c>
      <c r="D143" s="15" t="s">
        <v>25</v>
      </c>
      <c r="E143" s="16">
        <v>60</v>
      </c>
      <c r="F143" s="15">
        <v>60</v>
      </c>
      <c r="G143" s="27"/>
      <c r="H143" s="30" t="s">
        <v>26</v>
      </c>
      <c r="I143" s="27" t="s">
        <v>368</v>
      </c>
      <c r="J143" s="27" t="s">
        <v>369</v>
      </c>
      <c r="K143" s="27" t="s">
        <v>177</v>
      </c>
      <c r="L143" s="30">
        <v>60</v>
      </c>
      <c r="M143" s="26">
        <v>1</v>
      </c>
    </row>
    <row r="144" s="5" customFormat="1" ht="36" spans="1:13">
      <c r="A144" s="14">
        <v>134</v>
      </c>
      <c r="B144" s="14" t="s">
        <v>23</v>
      </c>
      <c r="C144" s="14" t="s">
        <v>213</v>
      </c>
      <c r="D144" s="15" t="s">
        <v>25</v>
      </c>
      <c r="E144" s="16">
        <v>25</v>
      </c>
      <c r="F144" s="15">
        <v>25</v>
      </c>
      <c r="G144" s="27"/>
      <c r="H144" s="30" t="s">
        <v>26</v>
      </c>
      <c r="I144" s="27" t="s">
        <v>370</v>
      </c>
      <c r="J144" s="27" t="s">
        <v>371</v>
      </c>
      <c r="K144" s="27" t="s">
        <v>169</v>
      </c>
      <c r="L144" s="30">
        <v>25</v>
      </c>
      <c r="M144" s="26">
        <v>1</v>
      </c>
    </row>
    <row r="145" s="5" customFormat="1" ht="36" spans="1:13">
      <c r="A145" s="14">
        <v>135</v>
      </c>
      <c r="B145" s="14" t="s">
        <v>23</v>
      </c>
      <c r="C145" s="14" t="s">
        <v>213</v>
      </c>
      <c r="D145" s="15" t="s">
        <v>25</v>
      </c>
      <c r="E145" s="16">
        <v>30</v>
      </c>
      <c r="F145" s="15">
        <v>30</v>
      </c>
      <c r="G145" s="27"/>
      <c r="H145" s="30" t="s">
        <v>26</v>
      </c>
      <c r="I145" s="27" t="s">
        <v>372</v>
      </c>
      <c r="J145" s="27" t="s">
        <v>373</v>
      </c>
      <c r="K145" s="27" t="s">
        <v>169</v>
      </c>
      <c r="L145" s="30">
        <v>30</v>
      </c>
      <c r="M145" s="26">
        <v>1</v>
      </c>
    </row>
    <row r="146" s="5" customFormat="1" ht="36" spans="1:13">
      <c r="A146" s="14">
        <v>136</v>
      </c>
      <c r="B146" s="14" t="s">
        <v>23</v>
      </c>
      <c r="C146" s="14" t="s">
        <v>213</v>
      </c>
      <c r="D146" s="15" t="s">
        <v>25</v>
      </c>
      <c r="E146" s="16">
        <v>40</v>
      </c>
      <c r="F146" s="15">
        <v>40</v>
      </c>
      <c r="G146" s="27"/>
      <c r="H146" s="30" t="s">
        <v>26</v>
      </c>
      <c r="I146" s="27" t="s">
        <v>374</v>
      </c>
      <c r="J146" s="27" t="s">
        <v>375</v>
      </c>
      <c r="K146" s="27" t="s">
        <v>161</v>
      </c>
      <c r="L146" s="30">
        <v>40</v>
      </c>
      <c r="M146" s="26">
        <v>1</v>
      </c>
    </row>
    <row r="147" s="5" customFormat="1" ht="60" spans="1:13">
      <c r="A147" s="14">
        <v>137</v>
      </c>
      <c r="B147" s="14" t="s">
        <v>23</v>
      </c>
      <c r="C147" s="14" t="s">
        <v>213</v>
      </c>
      <c r="D147" s="15" t="s">
        <v>25</v>
      </c>
      <c r="E147" s="16">
        <v>177</v>
      </c>
      <c r="F147" s="15">
        <v>177</v>
      </c>
      <c r="G147" s="27"/>
      <c r="H147" s="30" t="s">
        <v>26</v>
      </c>
      <c r="I147" s="27" t="s">
        <v>376</v>
      </c>
      <c r="J147" s="27" t="s">
        <v>377</v>
      </c>
      <c r="K147" s="27" t="s">
        <v>161</v>
      </c>
      <c r="L147" s="30">
        <v>177</v>
      </c>
      <c r="M147" s="26">
        <v>1</v>
      </c>
    </row>
    <row r="148" s="5" customFormat="1" ht="36" spans="1:13">
      <c r="A148" s="14">
        <v>138</v>
      </c>
      <c r="B148" s="14" t="s">
        <v>23</v>
      </c>
      <c r="C148" s="14" t="s">
        <v>213</v>
      </c>
      <c r="D148" s="15" t="s">
        <v>25</v>
      </c>
      <c r="E148" s="16">
        <v>10</v>
      </c>
      <c r="F148" s="15">
        <v>10</v>
      </c>
      <c r="G148" s="27"/>
      <c r="H148" s="30" t="s">
        <v>26</v>
      </c>
      <c r="I148" s="27" t="s">
        <v>378</v>
      </c>
      <c r="J148" s="27" t="s">
        <v>379</v>
      </c>
      <c r="K148" s="27" t="s">
        <v>380</v>
      </c>
      <c r="L148" s="30"/>
      <c r="M148" s="26">
        <f>L148/F148</f>
        <v>0</v>
      </c>
    </row>
    <row r="149" s="5" customFormat="1" ht="96" spans="1:13">
      <c r="A149" s="14">
        <v>139</v>
      </c>
      <c r="B149" s="14" t="s">
        <v>23</v>
      </c>
      <c r="C149" s="14" t="s">
        <v>213</v>
      </c>
      <c r="D149" s="15" t="s">
        <v>25</v>
      </c>
      <c r="E149" s="16">
        <v>100</v>
      </c>
      <c r="F149" s="15">
        <v>100</v>
      </c>
      <c r="G149" s="27"/>
      <c r="H149" s="30" t="s">
        <v>26</v>
      </c>
      <c r="I149" s="27" t="s">
        <v>381</v>
      </c>
      <c r="J149" s="27" t="s">
        <v>382</v>
      </c>
      <c r="K149" s="27" t="s">
        <v>188</v>
      </c>
      <c r="L149" s="30">
        <v>100</v>
      </c>
      <c r="M149" s="26">
        <v>1</v>
      </c>
    </row>
    <row r="150" s="5" customFormat="1" ht="36" spans="1:13">
      <c r="A150" s="14">
        <v>140</v>
      </c>
      <c r="B150" s="14" t="s">
        <v>23</v>
      </c>
      <c r="C150" s="14" t="s">
        <v>213</v>
      </c>
      <c r="D150" s="15" t="s">
        <v>25</v>
      </c>
      <c r="E150" s="16">
        <v>40</v>
      </c>
      <c r="F150" s="15">
        <v>40</v>
      </c>
      <c r="G150" s="27"/>
      <c r="H150" s="30" t="s">
        <v>26</v>
      </c>
      <c r="I150" s="27" t="s">
        <v>383</v>
      </c>
      <c r="J150" s="27" t="s">
        <v>384</v>
      </c>
      <c r="K150" s="27" t="s">
        <v>385</v>
      </c>
      <c r="L150" s="30">
        <v>40</v>
      </c>
      <c r="M150" s="26">
        <v>1</v>
      </c>
    </row>
    <row r="151" s="5" customFormat="1" ht="48" spans="1:13">
      <c r="A151" s="14">
        <v>141</v>
      </c>
      <c r="B151" s="14" t="s">
        <v>23</v>
      </c>
      <c r="C151" s="14" t="s">
        <v>213</v>
      </c>
      <c r="D151" s="15" t="s">
        <v>25</v>
      </c>
      <c r="E151" s="16">
        <v>40</v>
      </c>
      <c r="F151" s="15">
        <v>40</v>
      </c>
      <c r="G151" s="27"/>
      <c r="H151" s="30" t="s">
        <v>26</v>
      </c>
      <c r="I151" s="27" t="s">
        <v>386</v>
      </c>
      <c r="J151" s="27" t="s">
        <v>387</v>
      </c>
      <c r="K151" s="27" t="s">
        <v>174</v>
      </c>
      <c r="L151" s="30">
        <v>38.02</v>
      </c>
      <c r="M151" s="26">
        <v>0.9505</v>
      </c>
    </row>
    <row r="152" s="5" customFormat="1" ht="36" spans="1:13">
      <c r="A152" s="14">
        <v>142</v>
      </c>
      <c r="B152" s="14" t="s">
        <v>23</v>
      </c>
      <c r="C152" s="14" t="s">
        <v>213</v>
      </c>
      <c r="D152" s="15" t="s">
        <v>25</v>
      </c>
      <c r="E152" s="16">
        <v>5</v>
      </c>
      <c r="F152" s="15">
        <v>5</v>
      </c>
      <c r="G152" s="27"/>
      <c r="H152" s="30" t="s">
        <v>26</v>
      </c>
      <c r="I152" s="27" t="s">
        <v>388</v>
      </c>
      <c r="J152" s="27" t="s">
        <v>389</v>
      </c>
      <c r="K152" s="27" t="s">
        <v>390</v>
      </c>
      <c r="L152" s="30">
        <v>5</v>
      </c>
      <c r="M152" s="26">
        <v>1</v>
      </c>
    </row>
    <row r="153" s="5" customFormat="1" ht="36" spans="1:13">
      <c r="A153" s="14">
        <v>143</v>
      </c>
      <c r="B153" s="14" t="s">
        <v>23</v>
      </c>
      <c r="C153" s="14" t="s">
        <v>213</v>
      </c>
      <c r="D153" s="15" t="s">
        <v>25</v>
      </c>
      <c r="E153" s="16">
        <v>5</v>
      </c>
      <c r="F153" s="15">
        <v>5</v>
      </c>
      <c r="G153" s="27"/>
      <c r="H153" s="30" t="s">
        <v>26</v>
      </c>
      <c r="I153" s="27" t="s">
        <v>391</v>
      </c>
      <c r="J153" s="27" t="s">
        <v>392</v>
      </c>
      <c r="K153" s="27" t="s">
        <v>182</v>
      </c>
      <c r="L153" s="30">
        <v>5</v>
      </c>
      <c r="M153" s="26">
        <v>1</v>
      </c>
    </row>
    <row r="154" s="5" customFormat="1" ht="36" spans="1:13">
      <c r="A154" s="14">
        <v>144</v>
      </c>
      <c r="B154" s="14" t="s">
        <v>23</v>
      </c>
      <c r="C154" s="14" t="s">
        <v>213</v>
      </c>
      <c r="D154" s="15" t="s">
        <v>25</v>
      </c>
      <c r="E154" s="16">
        <v>5</v>
      </c>
      <c r="F154" s="15">
        <v>5</v>
      </c>
      <c r="G154" s="27"/>
      <c r="H154" s="30" t="s">
        <v>26</v>
      </c>
      <c r="I154" s="27" t="s">
        <v>393</v>
      </c>
      <c r="J154" s="27" t="s">
        <v>392</v>
      </c>
      <c r="K154" s="27" t="s">
        <v>182</v>
      </c>
      <c r="L154" s="30">
        <v>5</v>
      </c>
      <c r="M154" s="26">
        <v>1</v>
      </c>
    </row>
    <row r="155" s="5" customFormat="1" ht="36" spans="1:13">
      <c r="A155" s="14">
        <v>145</v>
      </c>
      <c r="B155" s="14" t="s">
        <v>23</v>
      </c>
      <c r="C155" s="14" t="s">
        <v>213</v>
      </c>
      <c r="D155" s="15" t="s">
        <v>25</v>
      </c>
      <c r="E155" s="16">
        <v>45</v>
      </c>
      <c r="F155" s="15">
        <v>45</v>
      </c>
      <c r="G155" s="27"/>
      <c r="H155" s="30" t="s">
        <v>26</v>
      </c>
      <c r="I155" s="27" t="s">
        <v>394</v>
      </c>
      <c r="J155" s="27" t="s">
        <v>395</v>
      </c>
      <c r="K155" s="27" t="s">
        <v>396</v>
      </c>
      <c r="L155" s="30">
        <v>45</v>
      </c>
      <c r="M155" s="26">
        <v>1</v>
      </c>
    </row>
    <row r="156" s="5" customFormat="1" ht="36" spans="1:13">
      <c r="A156" s="14">
        <v>146</v>
      </c>
      <c r="B156" s="14" t="s">
        <v>23</v>
      </c>
      <c r="C156" s="14" t="s">
        <v>213</v>
      </c>
      <c r="D156" s="15" t="s">
        <v>25</v>
      </c>
      <c r="E156" s="16">
        <v>20</v>
      </c>
      <c r="F156" s="15">
        <v>20</v>
      </c>
      <c r="G156" s="27"/>
      <c r="H156" s="30" t="s">
        <v>26</v>
      </c>
      <c r="I156" s="27" t="s">
        <v>397</v>
      </c>
      <c r="J156" s="27" t="s">
        <v>398</v>
      </c>
      <c r="K156" s="27" t="s">
        <v>158</v>
      </c>
      <c r="L156" s="30"/>
      <c r="M156" s="26">
        <v>0</v>
      </c>
    </row>
    <row r="157" s="5" customFormat="1" ht="36" spans="1:13">
      <c r="A157" s="14">
        <v>147</v>
      </c>
      <c r="B157" s="14" t="s">
        <v>23</v>
      </c>
      <c r="C157" s="14" t="s">
        <v>213</v>
      </c>
      <c r="D157" s="15" t="s">
        <v>25</v>
      </c>
      <c r="E157" s="16">
        <v>18</v>
      </c>
      <c r="F157" s="15">
        <v>18</v>
      </c>
      <c r="G157" s="27"/>
      <c r="H157" s="30" t="s">
        <v>26</v>
      </c>
      <c r="I157" s="27" t="s">
        <v>399</v>
      </c>
      <c r="J157" s="27" t="s">
        <v>400</v>
      </c>
      <c r="K157" s="27" t="s">
        <v>158</v>
      </c>
      <c r="L157" s="30"/>
      <c r="M157" s="26">
        <v>0</v>
      </c>
    </row>
    <row r="158" s="5" customFormat="1" ht="36" spans="1:13">
      <c r="A158" s="14">
        <v>148</v>
      </c>
      <c r="B158" s="14" t="s">
        <v>23</v>
      </c>
      <c r="C158" s="14" t="s">
        <v>213</v>
      </c>
      <c r="D158" s="15" t="s">
        <v>25</v>
      </c>
      <c r="E158" s="16">
        <v>20</v>
      </c>
      <c r="F158" s="15">
        <v>20</v>
      </c>
      <c r="G158" s="27"/>
      <c r="H158" s="30" t="s">
        <v>26</v>
      </c>
      <c r="I158" s="27" t="s">
        <v>401</v>
      </c>
      <c r="J158" s="27" t="s">
        <v>402</v>
      </c>
      <c r="K158" s="27" t="s">
        <v>403</v>
      </c>
      <c r="L158" s="30">
        <v>20</v>
      </c>
      <c r="M158" s="26">
        <v>1</v>
      </c>
    </row>
    <row r="159" s="5" customFormat="1" ht="36" spans="1:13">
      <c r="A159" s="14">
        <v>149</v>
      </c>
      <c r="B159" s="14" t="s">
        <v>23</v>
      </c>
      <c r="C159" s="14" t="s">
        <v>213</v>
      </c>
      <c r="D159" s="15" t="s">
        <v>25</v>
      </c>
      <c r="E159" s="16">
        <v>33</v>
      </c>
      <c r="F159" s="15">
        <v>33</v>
      </c>
      <c r="G159" s="27"/>
      <c r="H159" s="30" t="s">
        <v>26</v>
      </c>
      <c r="I159" s="27" t="s">
        <v>404</v>
      </c>
      <c r="J159" s="27" t="s">
        <v>405</v>
      </c>
      <c r="K159" s="27" t="s">
        <v>403</v>
      </c>
      <c r="L159" s="30">
        <v>33</v>
      </c>
      <c r="M159" s="26">
        <v>1</v>
      </c>
    </row>
    <row r="160" s="5" customFormat="1" ht="48" spans="1:13">
      <c r="A160" s="14">
        <v>150</v>
      </c>
      <c r="B160" s="14" t="s">
        <v>23</v>
      </c>
      <c r="C160" s="14" t="s">
        <v>213</v>
      </c>
      <c r="D160" s="15" t="s">
        <v>25</v>
      </c>
      <c r="E160" s="16">
        <v>67</v>
      </c>
      <c r="F160" s="15">
        <v>67</v>
      </c>
      <c r="G160" s="27"/>
      <c r="H160" s="30" t="s">
        <v>26</v>
      </c>
      <c r="I160" s="27" t="s">
        <v>406</v>
      </c>
      <c r="J160" s="27" t="s">
        <v>407</v>
      </c>
      <c r="K160" s="27" t="s">
        <v>403</v>
      </c>
      <c r="L160" s="30">
        <v>67</v>
      </c>
      <c r="M160" s="26">
        <v>1</v>
      </c>
    </row>
    <row r="161" s="5" customFormat="1" ht="36" spans="1:13">
      <c r="A161" s="14">
        <v>151</v>
      </c>
      <c r="B161" s="14" t="s">
        <v>23</v>
      </c>
      <c r="C161" s="14" t="s">
        <v>213</v>
      </c>
      <c r="D161" s="15" t="s">
        <v>25</v>
      </c>
      <c r="E161" s="16">
        <v>40</v>
      </c>
      <c r="F161" s="15">
        <v>40</v>
      </c>
      <c r="G161" s="27"/>
      <c r="H161" s="30" t="s">
        <v>26</v>
      </c>
      <c r="I161" s="27" t="s">
        <v>408</v>
      </c>
      <c r="J161" s="27" t="s">
        <v>409</v>
      </c>
      <c r="K161" s="27" t="s">
        <v>155</v>
      </c>
      <c r="L161" s="30">
        <v>40</v>
      </c>
      <c r="M161" s="26">
        <v>1</v>
      </c>
    </row>
    <row r="162" s="5" customFormat="1" ht="48" spans="1:13">
      <c r="A162" s="14">
        <v>152</v>
      </c>
      <c r="B162" s="14" t="s">
        <v>23</v>
      </c>
      <c r="C162" s="14" t="s">
        <v>213</v>
      </c>
      <c r="D162" s="15" t="s">
        <v>25</v>
      </c>
      <c r="E162" s="16">
        <v>70</v>
      </c>
      <c r="F162" s="15">
        <v>70</v>
      </c>
      <c r="G162" s="27"/>
      <c r="H162" s="30" t="s">
        <v>26</v>
      </c>
      <c r="I162" s="27" t="s">
        <v>410</v>
      </c>
      <c r="J162" s="27" t="s">
        <v>411</v>
      </c>
      <c r="K162" s="27" t="s">
        <v>412</v>
      </c>
      <c r="L162" s="30">
        <v>70</v>
      </c>
      <c r="M162" s="26">
        <v>1</v>
      </c>
    </row>
    <row r="163" s="5" customFormat="1" ht="72" spans="1:13">
      <c r="A163" s="14">
        <v>153</v>
      </c>
      <c r="B163" s="14" t="s">
        <v>23</v>
      </c>
      <c r="C163" s="14" t="s">
        <v>213</v>
      </c>
      <c r="D163" s="15" t="s">
        <v>25</v>
      </c>
      <c r="E163" s="16">
        <v>60</v>
      </c>
      <c r="F163" s="15">
        <v>60</v>
      </c>
      <c r="G163" s="27"/>
      <c r="H163" s="30" t="s">
        <v>26</v>
      </c>
      <c r="I163" s="27" t="s">
        <v>413</v>
      </c>
      <c r="J163" s="27" t="s">
        <v>414</v>
      </c>
      <c r="K163" s="27" t="s">
        <v>412</v>
      </c>
      <c r="L163" s="30">
        <v>60</v>
      </c>
      <c r="M163" s="26">
        <v>1</v>
      </c>
    </row>
    <row r="164" s="5" customFormat="1" ht="72" spans="1:13">
      <c r="A164" s="14">
        <v>154</v>
      </c>
      <c r="B164" s="14" t="s">
        <v>23</v>
      </c>
      <c r="C164" s="14" t="s">
        <v>213</v>
      </c>
      <c r="D164" s="15" t="s">
        <v>25</v>
      </c>
      <c r="E164" s="16">
        <v>50</v>
      </c>
      <c r="F164" s="15">
        <v>50</v>
      </c>
      <c r="G164" s="27"/>
      <c r="H164" s="30" t="s">
        <v>26</v>
      </c>
      <c r="I164" s="27" t="s">
        <v>415</v>
      </c>
      <c r="J164" s="27" t="s">
        <v>416</v>
      </c>
      <c r="K164" s="27" t="s">
        <v>417</v>
      </c>
      <c r="L164" s="30">
        <v>50</v>
      </c>
      <c r="M164" s="26">
        <v>1</v>
      </c>
    </row>
    <row r="165" s="5" customFormat="1" ht="60" spans="1:13">
      <c r="A165" s="14">
        <v>155</v>
      </c>
      <c r="B165" s="14" t="s">
        <v>23</v>
      </c>
      <c r="C165" s="14" t="s">
        <v>213</v>
      </c>
      <c r="D165" s="15" t="s">
        <v>25</v>
      </c>
      <c r="E165" s="16">
        <v>50</v>
      </c>
      <c r="F165" s="15">
        <v>50</v>
      </c>
      <c r="G165" s="27"/>
      <c r="H165" s="30" t="s">
        <v>26</v>
      </c>
      <c r="I165" s="27" t="s">
        <v>418</v>
      </c>
      <c r="J165" s="27" t="s">
        <v>419</v>
      </c>
      <c r="K165" s="27" t="s">
        <v>417</v>
      </c>
      <c r="L165" s="30">
        <v>50</v>
      </c>
      <c r="M165" s="26">
        <v>1</v>
      </c>
    </row>
    <row r="166" s="5" customFormat="1" ht="60" spans="1:13">
      <c r="A166" s="14">
        <v>156</v>
      </c>
      <c r="B166" s="14" t="s">
        <v>23</v>
      </c>
      <c r="C166" s="14" t="s">
        <v>213</v>
      </c>
      <c r="D166" s="15" t="s">
        <v>25</v>
      </c>
      <c r="E166" s="16">
        <v>30</v>
      </c>
      <c r="F166" s="15">
        <v>30</v>
      </c>
      <c r="G166" s="27"/>
      <c r="H166" s="30" t="s">
        <v>26</v>
      </c>
      <c r="I166" s="27" t="s">
        <v>420</v>
      </c>
      <c r="J166" s="27" t="s">
        <v>421</v>
      </c>
      <c r="K166" s="27" t="s">
        <v>131</v>
      </c>
      <c r="L166" s="30">
        <v>30</v>
      </c>
      <c r="M166" s="26">
        <v>1</v>
      </c>
    </row>
    <row r="167" s="5" customFormat="1" ht="36" spans="1:13">
      <c r="A167" s="14">
        <v>157</v>
      </c>
      <c r="B167" s="14" t="s">
        <v>23</v>
      </c>
      <c r="C167" s="14" t="s">
        <v>213</v>
      </c>
      <c r="D167" s="15" t="s">
        <v>25</v>
      </c>
      <c r="E167" s="16">
        <v>50</v>
      </c>
      <c r="F167" s="15">
        <v>50</v>
      </c>
      <c r="G167" s="27"/>
      <c r="H167" s="30" t="s">
        <v>26</v>
      </c>
      <c r="I167" s="27" t="s">
        <v>422</v>
      </c>
      <c r="J167" s="27" t="s">
        <v>423</v>
      </c>
      <c r="K167" s="27" t="s">
        <v>424</v>
      </c>
      <c r="L167" s="30">
        <v>50</v>
      </c>
      <c r="M167" s="26">
        <v>1</v>
      </c>
    </row>
    <row r="168" s="5" customFormat="1" ht="72" spans="1:13">
      <c r="A168" s="14">
        <v>158</v>
      </c>
      <c r="B168" s="14" t="s">
        <v>23</v>
      </c>
      <c r="C168" s="14" t="s">
        <v>213</v>
      </c>
      <c r="D168" s="15" t="s">
        <v>25</v>
      </c>
      <c r="E168" s="16">
        <v>32</v>
      </c>
      <c r="F168" s="15">
        <v>32</v>
      </c>
      <c r="G168" s="27"/>
      <c r="H168" s="30" t="s">
        <v>26</v>
      </c>
      <c r="I168" s="27" t="s">
        <v>425</v>
      </c>
      <c r="J168" s="27" t="s">
        <v>426</v>
      </c>
      <c r="K168" s="27" t="s">
        <v>131</v>
      </c>
      <c r="L168" s="30">
        <v>32</v>
      </c>
      <c r="M168" s="26">
        <v>1</v>
      </c>
    </row>
    <row r="169" s="5" customFormat="1" ht="36" spans="1:13">
      <c r="A169" s="14">
        <v>159</v>
      </c>
      <c r="B169" s="14" t="s">
        <v>23</v>
      </c>
      <c r="C169" s="14" t="s">
        <v>213</v>
      </c>
      <c r="D169" s="15" t="s">
        <v>25</v>
      </c>
      <c r="E169" s="16">
        <v>40</v>
      </c>
      <c r="F169" s="15">
        <v>40</v>
      </c>
      <c r="G169" s="27"/>
      <c r="H169" s="30" t="s">
        <v>26</v>
      </c>
      <c r="I169" s="27" t="s">
        <v>427</v>
      </c>
      <c r="J169" s="27" t="s">
        <v>428</v>
      </c>
      <c r="K169" s="27" t="s">
        <v>131</v>
      </c>
      <c r="L169" s="30">
        <v>40</v>
      </c>
      <c r="M169" s="26">
        <v>1</v>
      </c>
    </row>
    <row r="170" s="5" customFormat="1" ht="36" spans="1:13">
      <c r="A170" s="14">
        <v>160</v>
      </c>
      <c r="B170" s="14" t="s">
        <v>23</v>
      </c>
      <c r="C170" s="14" t="s">
        <v>213</v>
      </c>
      <c r="D170" s="15" t="s">
        <v>25</v>
      </c>
      <c r="E170" s="16">
        <v>35</v>
      </c>
      <c r="F170" s="15">
        <v>35</v>
      </c>
      <c r="G170" s="27"/>
      <c r="H170" s="30" t="s">
        <v>26</v>
      </c>
      <c r="I170" s="27" t="s">
        <v>429</v>
      </c>
      <c r="J170" s="27" t="s">
        <v>430</v>
      </c>
      <c r="K170" s="27" t="s">
        <v>134</v>
      </c>
      <c r="L170" s="30">
        <v>35</v>
      </c>
      <c r="M170" s="26">
        <v>1</v>
      </c>
    </row>
    <row r="171" s="5" customFormat="1" ht="36" spans="1:239">
      <c r="A171" s="14">
        <v>161</v>
      </c>
      <c r="B171" s="14" t="s">
        <v>431</v>
      </c>
      <c r="C171" s="14" t="s">
        <v>213</v>
      </c>
      <c r="D171" s="15" t="s">
        <v>25</v>
      </c>
      <c r="E171" s="16">
        <v>223</v>
      </c>
      <c r="F171" s="37">
        <v>223</v>
      </c>
      <c r="G171" s="38"/>
      <c r="H171" s="30" t="s">
        <v>26</v>
      </c>
      <c r="I171" s="27" t="s">
        <v>432</v>
      </c>
      <c r="J171" s="27" t="s">
        <v>433</v>
      </c>
      <c r="K171" s="27" t="s">
        <v>149</v>
      </c>
      <c r="L171" s="30">
        <v>223</v>
      </c>
      <c r="M171" s="26">
        <v>1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</row>
    <row r="172" s="5" customFormat="1" ht="36" spans="1:13">
      <c r="A172" s="14">
        <v>162</v>
      </c>
      <c r="B172" s="14" t="s">
        <v>431</v>
      </c>
      <c r="C172" s="14" t="s">
        <v>213</v>
      </c>
      <c r="D172" s="15" t="s">
        <v>25</v>
      </c>
      <c r="E172" s="16">
        <v>128</v>
      </c>
      <c r="F172" s="37">
        <v>128</v>
      </c>
      <c r="G172" s="38"/>
      <c r="H172" s="30" t="s">
        <v>26</v>
      </c>
      <c r="I172" s="27" t="s">
        <v>432</v>
      </c>
      <c r="J172" s="27" t="s">
        <v>434</v>
      </c>
      <c r="K172" s="27" t="s">
        <v>149</v>
      </c>
      <c r="L172" s="30">
        <v>128</v>
      </c>
      <c r="M172" s="26">
        <v>1</v>
      </c>
    </row>
    <row r="173" s="5" customFormat="1" ht="36" spans="1:13">
      <c r="A173" s="14">
        <v>163</v>
      </c>
      <c r="B173" s="14" t="s">
        <v>431</v>
      </c>
      <c r="C173" s="14" t="s">
        <v>213</v>
      </c>
      <c r="D173" s="15" t="s">
        <v>25</v>
      </c>
      <c r="E173" s="16">
        <v>28</v>
      </c>
      <c r="F173" s="37">
        <v>28</v>
      </c>
      <c r="G173" s="38"/>
      <c r="H173" s="30" t="s">
        <v>26</v>
      </c>
      <c r="I173" s="27" t="s">
        <v>435</v>
      </c>
      <c r="J173" s="27" t="s">
        <v>436</v>
      </c>
      <c r="K173" s="27" t="s">
        <v>396</v>
      </c>
      <c r="L173" s="30">
        <v>28</v>
      </c>
      <c r="M173" s="26">
        <v>1</v>
      </c>
    </row>
    <row r="174" s="5" customFormat="1" ht="36" spans="1:13">
      <c r="A174" s="14">
        <v>164</v>
      </c>
      <c r="B174" s="14" t="s">
        <v>431</v>
      </c>
      <c r="C174" s="14" t="s">
        <v>213</v>
      </c>
      <c r="D174" s="15" t="s">
        <v>25</v>
      </c>
      <c r="E174" s="16">
        <v>165</v>
      </c>
      <c r="F174" s="37">
        <v>165</v>
      </c>
      <c r="G174" s="38"/>
      <c r="H174" s="30" t="s">
        <v>26</v>
      </c>
      <c r="I174" s="27" t="s">
        <v>437</v>
      </c>
      <c r="J174" s="27" t="s">
        <v>438</v>
      </c>
      <c r="K174" s="27" t="s">
        <v>158</v>
      </c>
      <c r="L174" s="30">
        <v>165</v>
      </c>
      <c r="M174" s="26">
        <v>1</v>
      </c>
    </row>
    <row r="175" s="5" customFormat="1" ht="36" spans="1:13">
      <c r="A175" s="14">
        <v>165</v>
      </c>
      <c r="B175" s="14" t="s">
        <v>431</v>
      </c>
      <c r="C175" s="14" t="s">
        <v>213</v>
      </c>
      <c r="D175" s="15" t="s">
        <v>25</v>
      </c>
      <c r="E175" s="16">
        <v>165</v>
      </c>
      <c r="F175" s="37">
        <v>165</v>
      </c>
      <c r="G175" s="38"/>
      <c r="H175" s="30" t="s">
        <v>26</v>
      </c>
      <c r="I175" s="27" t="s">
        <v>437</v>
      </c>
      <c r="J175" s="27" t="s">
        <v>439</v>
      </c>
      <c r="K175" s="27" t="s">
        <v>158</v>
      </c>
      <c r="L175" s="30">
        <v>165</v>
      </c>
      <c r="M175" s="26">
        <v>1</v>
      </c>
    </row>
    <row r="176" s="5" customFormat="1" ht="36" spans="1:13">
      <c r="A176" s="14">
        <v>166</v>
      </c>
      <c r="B176" s="14" t="s">
        <v>431</v>
      </c>
      <c r="C176" s="14" t="s">
        <v>213</v>
      </c>
      <c r="D176" s="15" t="s">
        <v>25</v>
      </c>
      <c r="E176" s="16">
        <v>41</v>
      </c>
      <c r="F176" s="37">
        <v>41</v>
      </c>
      <c r="G176" s="38"/>
      <c r="H176" s="30" t="s">
        <v>26</v>
      </c>
      <c r="I176" s="27" t="s">
        <v>437</v>
      </c>
      <c r="J176" s="27" t="s">
        <v>440</v>
      </c>
      <c r="K176" s="27" t="s">
        <v>158</v>
      </c>
      <c r="L176" s="30">
        <v>41</v>
      </c>
      <c r="M176" s="26">
        <v>1</v>
      </c>
    </row>
    <row r="177" s="5" customFormat="1" ht="36" spans="1:13">
      <c r="A177" s="14">
        <v>167</v>
      </c>
      <c r="B177" s="14" t="s">
        <v>431</v>
      </c>
      <c r="C177" s="14" t="s">
        <v>213</v>
      </c>
      <c r="D177" s="15" t="s">
        <v>25</v>
      </c>
      <c r="E177" s="16">
        <v>27</v>
      </c>
      <c r="F177" s="37">
        <v>27</v>
      </c>
      <c r="G177" s="38"/>
      <c r="H177" s="30" t="s">
        <v>26</v>
      </c>
      <c r="I177" s="27" t="s">
        <v>441</v>
      </c>
      <c r="J177" s="27" t="s">
        <v>442</v>
      </c>
      <c r="K177" s="27" t="s">
        <v>155</v>
      </c>
      <c r="L177" s="30">
        <v>27</v>
      </c>
      <c r="M177" s="26">
        <v>1</v>
      </c>
    </row>
    <row r="178" s="5" customFormat="1" ht="36" spans="1:13">
      <c r="A178" s="14">
        <v>168</v>
      </c>
      <c r="B178" s="14" t="s">
        <v>431</v>
      </c>
      <c r="C178" s="14" t="s">
        <v>213</v>
      </c>
      <c r="D178" s="15" t="s">
        <v>25</v>
      </c>
      <c r="E178" s="16">
        <v>42</v>
      </c>
      <c r="F178" s="37">
        <v>42</v>
      </c>
      <c r="G178" s="38"/>
      <c r="H178" s="30" t="s">
        <v>26</v>
      </c>
      <c r="I178" s="27" t="s">
        <v>443</v>
      </c>
      <c r="J178" s="27" t="s">
        <v>444</v>
      </c>
      <c r="K178" s="27" t="s">
        <v>155</v>
      </c>
      <c r="L178" s="30">
        <v>42</v>
      </c>
      <c r="M178" s="26">
        <v>1</v>
      </c>
    </row>
    <row r="179" s="5" customFormat="1" ht="60" spans="1:13">
      <c r="A179" s="14">
        <v>169</v>
      </c>
      <c r="B179" s="14" t="s">
        <v>431</v>
      </c>
      <c r="C179" s="14" t="s">
        <v>213</v>
      </c>
      <c r="D179" s="15" t="s">
        <v>25</v>
      </c>
      <c r="E179" s="16">
        <v>78</v>
      </c>
      <c r="F179" s="37">
        <v>78</v>
      </c>
      <c r="G179" s="38"/>
      <c r="H179" s="30" t="s">
        <v>26</v>
      </c>
      <c r="I179" s="27" t="s">
        <v>445</v>
      </c>
      <c r="J179" s="27" t="s">
        <v>446</v>
      </c>
      <c r="K179" s="27" t="s">
        <v>412</v>
      </c>
      <c r="L179" s="30">
        <v>78</v>
      </c>
      <c r="M179" s="26">
        <v>1</v>
      </c>
    </row>
    <row r="180" s="5" customFormat="1" ht="36" spans="1:13">
      <c r="A180" s="14">
        <v>170</v>
      </c>
      <c r="B180" s="14" t="s">
        <v>431</v>
      </c>
      <c r="C180" s="14" t="s">
        <v>213</v>
      </c>
      <c r="D180" s="15" t="s">
        <v>25</v>
      </c>
      <c r="E180" s="16">
        <v>22</v>
      </c>
      <c r="F180" s="37">
        <v>22</v>
      </c>
      <c r="G180" s="38"/>
      <c r="H180" s="30" t="s">
        <v>26</v>
      </c>
      <c r="I180" s="27" t="s">
        <v>447</v>
      </c>
      <c r="J180" s="27" t="s">
        <v>448</v>
      </c>
      <c r="K180" s="27" t="s">
        <v>449</v>
      </c>
      <c r="L180" s="30">
        <v>22</v>
      </c>
      <c r="M180" s="26">
        <v>1</v>
      </c>
    </row>
    <row r="181" s="5" customFormat="1" ht="36" spans="1:13">
      <c r="A181" s="14">
        <v>171</v>
      </c>
      <c r="B181" s="14" t="s">
        <v>431</v>
      </c>
      <c r="C181" s="14" t="s">
        <v>213</v>
      </c>
      <c r="D181" s="15" t="s">
        <v>25</v>
      </c>
      <c r="E181" s="16">
        <v>45</v>
      </c>
      <c r="F181" s="37">
        <v>45</v>
      </c>
      <c r="G181" s="38"/>
      <c r="H181" s="30" t="s">
        <v>26</v>
      </c>
      <c r="I181" s="27" t="s">
        <v>450</v>
      </c>
      <c r="J181" s="27" t="s">
        <v>451</v>
      </c>
      <c r="K181" s="27" t="s">
        <v>452</v>
      </c>
      <c r="L181" s="30">
        <v>45</v>
      </c>
      <c r="M181" s="26">
        <v>1</v>
      </c>
    </row>
    <row r="182" s="5" customFormat="1" ht="36" spans="1:13">
      <c r="A182" s="14">
        <v>172</v>
      </c>
      <c r="B182" s="14" t="s">
        <v>431</v>
      </c>
      <c r="C182" s="14" t="s">
        <v>213</v>
      </c>
      <c r="D182" s="15" t="s">
        <v>25</v>
      </c>
      <c r="E182" s="16">
        <v>26</v>
      </c>
      <c r="F182" s="37">
        <v>26</v>
      </c>
      <c r="G182" s="38"/>
      <c r="H182" s="30" t="s">
        <v>26</v>
      </c>
      <c r="I182" s="27" t="s">
        <v>450</v>
      </c>
      <c r="J182" s="27" t="s">
        <v>453</v>
      </c>
      <c r="K182" s="27" t="s">
        <v>452</v>
      </c>
      <c r="L182" s="30">
        <v>26</v>
      </c>
      <c r="M182" s="26">
        <v>1</v>
      </c>
    </row>
    <row r="183" s="5" customFormat="1" ht="36" spans="1:13">
      <c r="A183" s="14">
        <v>173</v>
      </c>
      <c r="B183" s="14" t="s">
        <v>431</v>
      </c>
      <c r="C183" s="14" t="s">
        <v>213</v>
      </c>
      <c r="D183" s="15" t="s">
        <v>25</v>
      </c>
      <c r="E183" s="16">
        <v>29</v>
      </c>
      <c r="F183" s="37">
        <v>29</v>
      </c>
      <c r="G183" s="38"/>
      <c r="H183" s="30" t="s">
        <v>26</v>
      </c>
      <c r="I183" s="27" t="s">
        <v>454</v>
      </c>
      <c r="J183" s="27" t="s">
        <v>455</v>
      </c>
      <c r="K183" s="27" t="s">
        <v>456</v>
      </c>
      <c r="L183" s="30">
        <v>29</v>
      </c>
      <c r="M183" s="26">
        <v>1</v>
      </c>
    </row>
    <row r="184" s="5" customFormat="1" ht="36" spans="1:13">
      <c r="A184" s="14">
        <v>174</v>
      </c>
      <c r="B184" s="14" t="s">
        <v>431</v>
      </c>
      <c r="C184" s="14" t="s">
        <v>213</v>
      </c>
      <c r="D184" s="15" t="s">
        <v>25</v>
      </c>
      <c r="E184" s="16">
        <v>29</v>
      </c>
      <c r="F184" s="37">
        <v>29</v>
      </c>
      <c r="G184" s="38"/>
      <c r="H184" s="30" t="s">
        <v>26</v>
      </c>
      <c r="I184" s="27" t="s">
        <v>457</v>
      </c>
      <c r="J184" s="27" t="s">
        <v>458</v>
      </c>
      <c r="K184" s="27" t="s">
        <v>456</v>
      </c>
      <c r="L184" s="30">
        <v>29</v>
      </c>
      <c r="M184" s="26">
        <v>1</v>
      </c>
    </row>
    <row r="185" s="5" customFormat="1" ht="36" spans="1:13">
      <c r="A185" s="14">
        <v>175</v>
      </c>
      <c r="B185" s="14" t="s">
        <v>431</v>
      </c>
      <c r="C185" s="14" t="s">
        <v>213</v>
      </c>
      <c r="D185" s="15" t="s">
        <v>25</v>
      </c>
      <c r="E185" s="16">
        <v>341</v>
      </c>
      <c r="F185" s="37">
        <v>341</v>
      </c>
      <c r="G185" s="38"/>
      <c r="H185" s="30" t="s">
        <v>26</v>
      </c>
      <c r="I185" s="27" t="s">
        <v>459</v>
      </c>
      <c r="J185" s="27" t="s">
        <v>460</v>
      </c>
      <c r="K185" s="27" t="s">
        <v>292</v>
      </c>
      <c r="L185" s="30">
        <v>341</v>
      </c>
      <c r="M185" s="26">
        <v>1</v>
      </c>
    </row>
    <row r="186" s="5" customFormat="1" ht="36" spans="1:13">
      <c r="A186" s="14">
        <v>176</v>
      </c>
      <c r="B186" s="14" t="s">
        <v>431</v>
      </c>
      <c r="C186" s="14" t="s">
        <v>213</v>
      </c>
      <c r="D186" s="15" t="s">
        <v>25</v>
      </c>
      <c r="E186" s="16">
        <v>38</v>
      </c>
      <c r="F186" s="37">
        <v>38</v>
      </c>
      <c r="G186" s="38"/>
      <c r="H186" s="30" t="s">
        <v>26</v>
      </c>
      <c r="I186" s="27" t="s">
        <v>461</v>
      </c>
      <c r="J186" s="27" t="s">
        <v>462</v>
      </c>
      <c r="K186" s="27" t="s">
        <v>207</v>
      </c>
      <c r="L186" s="30">
        <v>38</v>
      </c>
      <c r="M186" s="26">
        <v>1</v>
      </c>
    </row>
    <row r="187" s="5" customFormat="1" ht="36" spans="1:13">
      <c r="A187" s="14">
        <v>177</v>
      </c>
      <c r="B187" s="14" t="s">
        <v>431</v>
      </c>
      <c r="C187" s="14" t="s">
        <v>213</v>
      </c>
      <c r="D187" s="15" t="s">
        <v>25</v>
      </c>
      <c r="E187" s="16">
        <v>15</v>
      </c>
      <c r="F187" s="37">
        <v>15</v>
      </c>
      <c r="G187" s="38"/>
      <c r="H187" s="30" t="s">
        <v>26</v>
      </c>
      <c r="I187" s="27" t="s">
        <v>463</v>
      </c>
      <c r="J187" s="27" t="s">
        <v>464</v>
      </c>
      <c r="K187" s="27" t="s">
        <v>286</v>
      </c>
      <c r="L187" s="30">
        <v>15</v>
      </c>
      <c r="M187" s="26">
        <v>1</v>
      </c>
    </row>
    <row r="188" s="5" customFormat="1" ht="36" spans="1:13">
      <c r="A188" s="14">
        <v>178</v>
      </c>
      <c r="B188" s="14" t="s">
        <v>431</v>
      </c>
      <c r="C188" s="14" t="s">
        <v>213</v>
      </c>
      <c r="D188" s="15" t="s">
        <v>25</v>
      </c>
      <c r="E188" s="16">
        <v>178</v>
      </c>
      <c r="F188" s="37">
        <v>178</v>
      </c>
      <c r="G188" s="38"/>
      <c r="H188" s="30" t="s">
        <v>26</v>
      </c>
      <c r="I188" s="27" t="s">
        <v>465</v>
      </c>
      <c r="J188" s="27" t="s">
        <v>466</v>
      </c>
      <c r="K188" s="27" t="s">
        <v>242</v>
      </c>
      <c r="L188" s="30">
        <v>178</v>
      </c>
      <c r="M188" s="26">
        <v>1</v>
      </c>
    </row>
    <row r="189" s="5" customFormat="1" ht="36" spans="1:13">
      <c r="A189" s="14">
        <v>179</v>
      </c>
      <c r="B189" s="14" t="s">
        <v>431</v>
      </c>
      <c r="C189" s="14" t="s">
        <v>213</v>
      </c>
      <c r="D189" s="15" t="s">
        <v>25</v>
      </c>
      <c r="E189" s="16">
        <v>51</v>
      </c>
      <c r="F189" s="37">
        <v>51</v>
      </c>
      <c r="G189" s="38"/>
      <c r="H189" s="30" t="s">
        <v>26</v>
      </c>
      <c r="I189" s="27" t="s">
        <v>467</v>
      </c>
      <c r="J189" s="27" t="s">
        <v>468</v>
      </c>
      <c r="K189" s="27" t="s">
        <v>245</v>
      </c>
      <c r="L189" s="30">
        <v>51</v>
      </c>
      <c r="M189" s="26">
        <v>1</v>
      </c>
    </row>
    <row r="190" s="5" customFormat="1" ht="36" spans="1:13">
      <c r="A190" s="14">
        <v>180</v>
      </c>
      <c r="B190" s="14" t="s">
        <v>431</v>
      </c>
      <c r="C190" s="14" t="s">
        <v>213</v>
      </c>
      <c r="D190" s="15" t="s">
        <v>25</v>
      </c>
      <c r="E190" s="16">
        <v>56</v>
      </c>
      <c r="F190" s="37">
        <v>56</v>
      </c>
      <c r="G190" s="38"/>
      <c r="H190" s="30" t="s">
        <v>26</v>
      </c>
      <c r="I190" s="27" t="s">
        <v>469</v>
      </c>
      <c r="J190" s="27" t="s">
        <v>470</v>
      </c>
      <c r="K190" s="27" t="s">
        <v>471</v>
      </c>
      <c r="L190" s="30">
        <v>56</v>
      </c>
      <c r="M190" s="26">
        <v>1</v>
      </c>
    </row>
    <row r="191" s="5" customFormat="1" ht="36" spans="1:13">
      <c r="A191" s="14">
        <v>181</v>
      </c>
      <c r="B191" s="14" t="s">
        <v>431</v>
      </c>
      <c r="C191" s="14" t="s">
        <v>213</v>
      </c>
      <c r="D191" s="15" t="s">
        <v>25</v>
      </c>
      <c r="E191" s="16">
        <v>62</v>
      </c>
      <c r="F191" s="37">
        <v>62</v>
      </c>
      <c r="G191" s="38"/>
      <c r="H191" s="30" t="s">
        <v>26</v>
      </c>
      <c r="I191" s="27" t="s">
        <v>472</v>
      </c>
      <c r="J191" s="27" t="s">
        <v>473</v>
      </c>
      <c r="K191" s="27" t="s">
        <v>474</v>
      </c>
      <c r="L191" s="30">
        <v>62</v>
      </c>
      <c r="M191" s="26">
        <v>1</v>
      </c>
    </row>
    <row r="192" s="5" customFormat="1" ht="36" spans="1:13">
      <c r="A192" s="14">
        <v>182</v>
      </c>
      <c r="B192" s="14" t="s">
        <v>431</v>
      </c>
      <c r="C192" s="14" t="s">
        <v>213</v>
      </c>
      <c r="D192" s="15" t="s">
        <v>25</v>
      </c>
      <c r="E192" s="16">
        <v>40</v>
      </c>
      <c r="F192" s="37">
        <v>40</v>
      </c>
      <c r="G192" s="38"/>
      <c r="H192" s="30" t="s">
        <v>26</v>
      </c>
      <c r="I192" s="27" t="s">
        <v>475</v>
      </c>
      <c r="J192" s="27" t="s">
        <v>476</v>
      </c>
      <c r="K192" s="27" t="s">
        <v>477</v>
      </c>
      <c r="L192" s="30">
        <v>40</v>
      </c>
      <c r="M192" s="26">
        <v>1</v>
      </c>
    </row>
    <row r="193" s="5" customFormat="1" ht="36" spans="1:13">
      <c r="A193" s="14">
        <v>183</v>
      </c>
      <c r="B193" s="14" t="s">
        <v>431</v>
      </c>
      <c r="C193" s="14" t="s">
        <v>213</v>
      </c>
      <c r="D193" s="15" t="s">
        <v>25</v>
      </c>
      <c r="E193" s="16">
        <v>20</v>
      </c>
      <c r="F193" s="37">
        <v>20</v>
      </c>
      <c r="G193" s="38"/>
      <c r="H193" s="30" t="s">
        <v>26</v>
      </c>
      <c r="I193" s="27" t="s">
        <v>478</v>
      </c>
      <c r="J193" s="27" t="s">
        <v>479</v>
      </c>
      <c r="K193" s="27" t="s">
        <v>480</v>
      </c>
      <c r="L193" s="30">
        <v>20</v>
      </c>
      <c r="M193" s="26">
        <v>1</v>
      </c>
    </row>
    <row r="194" s="5" customFormat="1" ht="36" spans="1:13">
      <c r="A194" s="14">
        <v>184</v>
      </c>
      <c r="B194" s="14" t="s">
        <v>431</v>
      </c>
      <c r="C194" s="14" t="s">
        <v>213</v>
      </c>
      <c r="D194" s="15" t="s">
        <v>25</v>
      </c>
      <c r="E194" s="16">
        <v>20</v>
      </c>
      <c r="F194" s="37">
        <v>20</v>
      </c>
      <c r="G194" s="38"/>
      <c r="H194" s="30" t="s">
        <v>26</v>
      </c>
      <c r="I194" s="27" t="s">
        <v>478</v>
      </c>
      <c r="J194" s="27" t="s">
        <v>481</v>
      </c>
      <c r="K194" s="27" t="s">
        <v>480</v>
      </c>
      <c r="L194" s="30">
        <v>20</v>
      </c>
      <c r="M194" s="26">
        <v>1</v>
      </c>
    </row>
    <row r="195" s="5" customFormat="1" ht="36" spans="1:13">
      <c r="A195" s="14">
        <v>185</v>
      </c>
      <c r="B195" s="14" t="s">
        <v>431</v>
      </c>
      <c r="C195" s="14" t="s">
        <v>213</v>
      </c>
      <c r="D195" s="15" t="s">
        <v>25</v>
      </c>
      <c r="E195" s="16">
        <v>65</v>
      </c>
      <c r="F195" s="37">
        <v>65</v>
      </c>
      <c r="G195" s="38"/>
      <c r="H195" s="30" t="s">
        <v>26</v>
      </c>
      <c r="I195" s="27" t="s">
        <v>478</v>
      </c>
      <c r="J195" s="27" t="s">
        <v>482</v>
      </c>
      <c r="K195" s="27" t="s">
        <v>480</v>
      </c>
      <c r="L195" s="30">
        <v>65</v>
      </c>
      <c r="M195" s="26">
        <v>1</v>
      </c>
    </row>
    <row r="196" s="5" customFormat="1" ht="36" spans="1:13">
      <c r="A196" s="14">
        <v>186</v>
      </c>
      <c r="B196" s="14" t="s">
        <v>431</v>
      </c>
      <c r="C196" s="14" t="s">
        <v>213</v>
      </c>
      <c r="D196" s="15" t="s">
        <v>25</v>
      </c>
      <c r="E196" s="16">
        <v>15</v>
      </c>
      <c r="F196" s="37">
        <v>15</v>
      </c>
      <c r="G196" s="38"/>
      <c r="H196" s="30" t="s">
        <v>26</v>
      </c>
      <c r="I196" s="27" t="s">
        <v>483</v>
      </c>
      <c r="J196" s="27" t="s">
        <v>484</v>
      </c>
      <c r="K196" s="27" t="s">
        <v>480</v>
      </c>
      <c r="L196" s="30">
        <v>15</v>
      </c>
      <c r="M196" s="26">
        <v>1</v>
      </c>
    </row>
    <row r="197" s="5" customFormat="1" ht="36" spans="1:13">
      <c r="A197" s="14">
        <v>187</v>
      </c>
      <c r="B197" s="14" t="s">
        <v>431</v>
      </c>
      <c r="C197" s="14" t="s">
        <v>213</v>
      </c>
      <c r="D197" s="15" t="s">
        <v>25</v>
      </c>
      <c r="E197" s="16">
        <v>85</v>
      </c>
      <c r="F197" s="37">
        <v>85</v>
      </c>
      <c r="G197" s="38"/>
      <c r="H197" s="30" t="s">
        <v>26</v>
      </c>
      <c r="I197" s="27" t="s">
        <v>485</v>
      </c>
      <c r="J197" s="27" t="s">
        <v>486</v>
      </c>
      <c r="K197" s="27" t="s">
        <v>271</v>
      </c>
      <c r="L197" s="30">
        <v>85</v>
      </c>
      <c r="M197" s="26">
        <v>1</v>
      </c>
    </row>
    <row r="198" s="5" customFormat="1" ht="36" spans="1:13">
      <c r="A198" s="14">
        <v>188</v>
      </c>
      <c r="B198" s="14" t="s">
        <v>431</v>
      </c>
      <c r="C198" s="14" t="s">
        <v>213</v>
      </c>
      <c r="D198" s="15" t="s">
        <v>25</v>
      </c>
      <c r="E198" s="16">
        <v>16</v>
      </c>
      <c r="F198" s="37">
        <v>16</v>
      </c>
      <c r="G198" s="38"/>
      <c r="H198" s="30" t="s">
        <v>26</v>
      </c>
      <c r="I198" s="27" t="s">
        <v>487</v>
      </c>
      <c r="J198" s="27" t="s">
        <v>488</v>
      </c>
      <c r="K198" s="27" t="s">
        <v>489</v>
      </c>
      <c r="L198" s="30">
        <v>16</v>
      </c>
      <c r="M198" s="26">
        <v>1</v>
      </c>
    </row>
    <row r="199" s="5" customFormat="1" ht="36" spans="1:13">
      <c r="A199" s="14">
        <v>189</v>
      </c>
      <c r="B199" s="14" t="s">
        <v>431</v>
      </c>
      <c r="C199" s="14" t="s">
        <v>213</v>
      </c>
      <c r="D199" s="15" t="s">
        <v>25</v>
      </c>
      <c r="E199" s="16">
        <v>21</v>
      </c>
      <c r="F199" s="37">
        <v>21</v>
      </c>
      <c r="G199" s="38"/>
      <c r="H199" s="30" t="s">
        <v>26</v>
      </c>
      <c r="I199" s="27" t="s">
        <v>487</v>
      </c>
      <c r="J199" s="27" t="s">
        <v>490</v>
      </c>
      <c r="K199" s="27" t="s">
        <v>491</v>
      </c>
      <c r="L199" s="30">
        <v>21</v>
      </c>
      <c r="M199" s="26">
        <v>1</v>
      </c>
    </row>
    <row r="200" s="5" customFormat="1" ht="36" spans="1:13">
      <c r="A200" s="14">
        <v>190</v>
      </c>
      <c r="B200" s="14" t="s">
        <v>431</v>
      </c>
      <c r="C200" s="14" t="s">
        <v>213</v>
      </c>
      <c r="D200" s="15" t="s">
        <v>25</v>
      </c>
      <c r="E200" s="16">
        <v>92</v>
      </c>
      <c r="F200" s="37">
        <v>92</v>
      </c>
      <c r="G200" s="38"/>
      <c r="H200" s="30" t="s">
        <v>26</v>
      </c>
      <c r="I200" s="27" t="s">
        <v>487</v>
      </c>
      <c r="J200" s="27" t="s">
        <v>492</v>
      </c>
      <c r="K200" s="27" t="s">
        <v>491</v>
      </c>
      <c r="L200" s="30">
        <v>92</v>
      </c>
      <c r="M200" s="26">
        <v>1</v>
      </c>
    </row>
    <row r="201" s="5" customFormat="1" ht="36" spans="1:13">
      <c r="A201" s="14">
        <v>191</v>
      </c>
      <c r="B201" s="14" t="s">
        <v>431</v>
      </c>
      <c r="C201" s="14" t="s">
        <v>213</v>
      </c>
      <c r="D201" s="15" t="s">
        <v>25</v>
      </c>
      <c r="E201" s="16">
        <v>10</v>
      </c>
      <c r="F201" s="37">
        <v>10</v>
      </c>
      <c r="G201" s="38"/>
      <c r="H201" s="30" t="s">
        <v>26</v>
      </c>
      <c r="I201" s="27" t="s">
        <v>493</v>
      </c>
      <c r="J201" s="27" t="s">
        <v>494</v>
      </c>
      <c r="K201" s="27" t="s">
        <v>115</v>
      </c>
      <c r="L201" s="30">
        <v>10</v>
      </c>
      <c r="M201" s="26">
        <v>1</v>
      </c>
    </row>
    <row r="202" s="5" customFormat="1" ht="36" spans="1:13">
      <c r="A202" s="14">
        <v>192</v>
      </c>
      <c r="B202" s="14" t="s">
        <v>431</v>
      </c>
      <c r="C202" s="14" t="s">
        <v>213</v>
      </c>
      <c r="D202" s="15" t="s">
        <v>25</v>
      </c>
      <c r="E202" s="16">
        <v>65</v>
      </c>
      <c r="F202" s="37">
        <v>65</v>
      </c>
      <c r="G202" s="38"/>
      <c r="H202" s="30" t="s">
        <v>26</v>
      </c>
      <c r="I202" s="27" t="s">
        <v>495</v>
      </c>
      <c r="J202" s="27" t="s">
        <v>496</v>
      </c>
      <c r="K202" s="27" t="s">
        <v>236</v>
      </c>
      <c r="L202" s="30">
        <v>65</v>
      </c>
      <c r="M202" s="26">
        <v>1</v>
      </c>
    </row>
    <row r="203" s="5" customFormat="1" ht="36" spans="1:13">
      <c r="A203" s="14">
        <v>193</v>
      </c>
      <c r="B203" s="14" t="s">
        <v>431</v>
      </c>
      <c r="C203" s="14" t="s">
        <v>213</v>
      </c>
      <c r="D203" s="15" t="s">
        <v>25</v>
      </c>
      <c r="E203" s="16">
        <v>124</v>
      </c>
      <c r="F203" s="37">
        <v>124</v>
      </c>
      <c r="G203" s="38"/>
      <c r="H203" s="30" t="s">
        <v>26</v>
      </c>
      <c r="I203" s="27" t="s">
        <v>497</v>
      </c>
      <c r="J203" s="27" t="s">
        <v>498</v>
      </c>
      <c r="K203" s="27" t="s">
        <v>499</v>
      </c>
      <c r="L203" s="30">
        <v>124</v>
      </c>
      <c r="M203" s="26">
        <v>1</v>
      </c>
    </row>
    <row r="204" s="5" customFormat="1" ht="36" spans="1:13">
      <c r="A204" s="14">
        <v>194</v>
      </c>
      <c r="B204" s="14" t="s">
        <v>431</v>
      </c>
      <c r="C204" s="14" t="s">
        <v>213</v>
      </c>
      <c r="D204" s="15" t="s">
        <v>25</v>
      </c>
      <c r="E204" s="16">
        <v>47</v>
      </c>
      <c r="F204" s="37">
        <v>47</v>
      </c>
      <c r="G204" s="38"/>
      <c r="H204" s="30" t="s">
        <v>26</v>
      </c>
      <c r="I204" s="27" t="s">
        <v>500</v>
      </c>
      <c r="J204" s="27" t="s">
        <v>501</v>
      </c>
      <c r="K204" s="27" t="s">
        <v>94</v>
      </c>
      <c r="L204" s="30">
        <v>47</v>
      </c>
      <c r="M204" s="26">
        <v>1</v>
      </c>
    </row>
    <row r="205" s="5" customFormat="1" ht="36" spans="1:13">
      <c r="A205" s="14">
        <v>195</v>
      </c>
      <c r="B205" s="14" t="s">
        <v>431</v>
      </c>
      <c r="C205" s="14" t="s">
        <v>213</v>
      </c>
      <c r="D205" s="15" t="s">
        <v>25</v>
      </c>
      <c r="E205" s="16">
        <v>70</v>
      </c>
      <c r="F205" s="37">
        <v>70</v>
      </c>
      <c r="G205" s="38"/>
      <c r="H205" s="30" t="s">
        <v>26</v>
      </c>
      <c r="I205" s="27" t="s">
        <v>502</v>
      </c>
      <c r="J205" s="27" t="s">
        <v>503</v>
      </c>
      <c r="K205" s="27" t="s">
        <v>424</v>
      </c>
      <c r="L205" s="30">
        <v>70</v>
      </c>
      <c r="M205" s="26">
        <v>1</v>
      </c>
    </row>
    <row r="206" s="5" customFormat="1" ht="36" spans="1:13">
      <c r="A206" s="14">
        <v>196</v>
      </c>
      <c r="B206" s="14" t="s">
        <v>431</v>
      </c>
      <c r="C206" s="14" t="s">
        <v>213</v>
      </c>
      <c r="D206" s="15" t="s">
        <v>25</v>
      </c>
      <c r="E206" s="16">
        <v>7</v>
      </c>
      <c r="F206" s="37">
        <v>7</v>
      </c>
      <c r="G206" s="38"/>
      <c r="H206" s="30" t="s">
        <v>26</v>
      </c>
      <c r="I206" s="27" t="s">
        <v>504</v>
      </c>
      <c r="J206" s="27" t="s">
        <v>505</v>
      </c>
      <c r="K206" s="27" t="s">
        <v>506</v>
      </c>
      <c r="L206" s="30">
        <v>7</v>
      </c>
      <c r="M206" s="26">
        <v>1</v>
      </c>
    </row>
    <row r="207" s="5" customFormat="1" ht="36" spans="1:13">
      <c r="A207" s="14">
        <v>197</v>
      </c>
      <c r="B207" s="14" t="s">
        <v>431</v>
      </c>
      <c r="C207" s="14" t="s">
        <v>213</v>
      </c>
      <c r="D207" s="15" t="s">
        <v>25</v>
      </c>
      <c r="E207" s="16">
        <v>14</v>
      </c>
      <c r="F207" s="37">
        <v>14</v>
      </c>
      <c r="G207" s="38"/>
      <c r="H207" s="30" t="s">
        <v>26</v>
      </c>
      <c r="I207" s="27" t="s">
        <v>507</v>
      </c>
      <c r="J207" s="27" t="s">
        <v>508</v>
      </c>
      <c r="K207" s="27" t="s">
        <v>509</v>
      </c>
      <c r="L207" s="30">
        <v>14</v>
      </c>
      <c r="M207" s="26">
        <v>1</v>
      </c>
    </row>
    <row r="208" s="5" customFormat="1" ht="36" spans="1:13">
      <c r="A208" s="14">
        <v>198</v>
      </c>
      <c r="B208" s="14" t="s">
        <v>431</v>
      </c>
      <c r="C208" s="14" t="s">
        <v>213</v>
      </c>
      <c r="D208" s="15" t="s">
        <v>25</v>
      </c>
      <c r="E208" s="16">
        <v>70</v>
      </c>
      <c r="F208" s="37">
        <v>70</v>
      </c>
      <c r="G208" s="38"/>
      <c r="H208" s="30" t="s">
        <v>26</v>
      </c>
      <c r="I208" s="27" t="s">
        <v>510</v>
      </c>
      <c r="J208" s="27" t="s">
        <v>511</v>
      </c>
      <c r="K208" s="27" t="s">
        <v>123</v>
      </c>
      <c r="L208" s="30">
        <v>70</v>
      </c>
      <c r="M208" s="26">
        <v>1</v>
      </c>
    </row>
    <row r="209" s="5" customFormat="1" ht="36" spans="1:13">
      <c r="A209" s="14">
        <v>199</v>
      </c>
      <c r="B209" s="14" t="s">
        <v>431</v>
      </c>
      <c r="C209" s="14" t="s">
        <v>213</v>
      </c>
      <c r="D209" s="15" t="s">
        <v>25</v>
      </c>
      <c r="E209" s="16">
        <v>24</v>
      </c>
      <c r="F209" s="37">
        <v>24</v>
      </c>
      <c r="G209" s="38"/>
      <c r="H209" s="30" t="s">
        <v>26</v>
      </c>
      <c r="I209" s="27" t="s">
        <v>512</v>
      </c>
      <c r="J209" s="27" t="s">
        <v>513</v>
      </c>
      <c r="K209" s="27" t="s">
        <v>514</v>
      </c>
      <c r="L209" s="30">
        <v>24</v>
      </c>
      <c r="M209" s="26">
        <v>1</v>
      </c>
    </row>
    <row r="210" s="5" customFormat="1" ht="36" spans="1:13">
      <c r="A210" s="14">
        <v>200</v>
      </c>
      <c r="B210" s="14" t="s">
        <v>431</v>
      </c>
      <c r="C210" s="14" t="s">
        <v>213</v>
      </c>
      <c r="D210" s="15" t="s">
        <v>25</v>
      </c>
      <c r="E210" s="16">
        <v>16</v>
      </c>
      <c r="F210" s="37">
        <v>16</v>
      </c>
      <c r="G210" s="38"/>
      <c r="H210" s="30" t="s">
        <v>26</v>
      </c>
      <c r="I210" s="27" t="s">
        <v>512</v>
      </c>
      <c r="J210" s="27" t="s">
        <v>515</v>
      </c>
      <c r="K210" s="27" t="s">
        <v>516</v>
      </c>
      <c r="L210" s="30">
        <v>16</v>
      </c>
      <c r="M210" s="26">
        <v>1</v>
      </c>
    </row>
    <row r="211" s="5" customFormat="1" ht="36" spans="1:13">
      <c r="A211" s="14">
        <v>201</v>
      </c>
      <c r="B211" s="14" t="s">
        <v>431</v>
      </c>
      <c r="C211" s="14" t="s">
        <v>213</v>
      </c>
      <c r="D211" s="15" t="s">
        <v>25</v>
      </c>
      <c r="E211" s="16">
        <v>14</v>
      </c>
      <c r="F211" s="37">
        <v>14</v>
      </c>
      <c r="G211" s="38"/>
      <c r="H211" s="30" t="s">
        <v>26</v>
      </c>
      <c r="I211" s="27" t="s">
        <v>512</v>
      </c>
      <c r="J211" s="27" t="s">
        <v>517</v>
      </c>
      <c r="K211" s="27" t="s">
        <v>516</v>
      </c>
      <c r="L211" s="30">
        <v>14</v>
      </c>
      <c r="M211" s="26">
        <v>1</v>
      </c>
    </row>
    <row r="212" s="5" customFormat="1" ht="120" spans="1:13">
      <c r="A212" s="14">
        <v>202</v>
      </c>
      <c r="B212" s="14" t="s">
        <v>431</v>
      </c>
      <c r="C212" s="14" t="s">
        <v>518</v>
      </c>
      <c r="D212" s="15" t="s">
        <v>25</v>
      </c>
      <c r="E212" s="16">
        <v>180</v>
      </c>
      <c r="F212" s="39">
        <v>180</v>
      </c>
      <c r="G212" s="38"/>
      <c r="H212" s="30" t="s">
        <v>26</v>
      </c>
      <c r="I212" s="27" t="s">
        <v>519</v>
      </c>
      <c r="J212" s="40" t="s">
        <v>520</v>
      </c>
      <c r="K212" s="27" t="s">
        <v>185</v>
      </c>
      <c r="L212" s="30">
        <v>54</v>
      </c>
      <c r="M212" s="26">
        <v>0.3</v>
      </c>
    </row>
    <row r="213" s="5" customFormat="1" ht="36" spans="1:13">
      <c r="A213" s="14">
        <v>203</v>
      </c>
      <c r="B213" s="14" t="s">
        <v>431</v>
      </c>
      <c r="C213" s="14" t="s">
        <v>518</v>
      </c>
      <c r="D213" s="15" t="s">
        <v>25</v>
      </c>
      <c r="E213" s="16">
        <v>260</v>
      </c>
      <c r="F213" s="39">
        <v>260</v>
      </c>
      <c r="G213" s="38"/>
      <c r="H213" s="30" t="s">
        <v>26</v>
      </c>
      <c r="I213" s="27" t="s">
        <v>521</v>
      </c>
      <c r="J213" s="27" t="s">
        <v>522</v>
      </c>
      <c r="K213" s="27" t="s">
        <v>523</v>
      </c>
      <c r="L213" s="30">
        <v>78</v>
      </c>
      <c r="M213" s="26">
        <v>0.3</v>
      </c>
    </row>
    <row r="214" s="5" customFormat="1" ht="72" spans="1:13">
      <c r="A214" s="14">
        <v>204</v>
      </c>
      <c r="B214" s="14" t="s">
        <v>431</v>
      </c>
      <c r="C214" s="14" t="s">
        <v>518</v>
      </c>
      <c r="D214" s="15" t="s">
        <v>25</v>
      </c>
      <c r="E214" s="16">
        <v>100</v>
      </c>
      <c r="F214" s="39">
        <v>100</v>
      </c>
      <c r="G214" s="38"/>
      <c r="H214" s="30" t="s">
        <v>26</v>
      </c>
      <c r="I214" s="27" t="s">
        <v>524</v>
      </c>
      <c r="J214" s="27" t="s">
        <v>525</v>
      </c>
      <c r="K214" s="27" t="s">
        <v>69</v>
      </c>
      <c r="L214" s="30"/>
      <c r="M214" s="26">
        <f>L214/F214</f>
        <v>0</v>
      </c>
    </row>
    <row r="215" s="5" customFormat="1" ht="36" spans="1:13">
      <c r="A215" s="14">
        <v>205</v>
      </c>
      <c r="B215" s="14" t="s">
        <v>431</v>
      </c>
      <c r="C215" s="14" t="s">
        <v>213</v>
      </c>
      <c r="D215" s="15" t="s">
        <v>25</v>
      </c>
      <c r="E215" s="16">
        <v>140</v>
      </c>
      <c r="F215" s="37">
        <v>140</v>
      </c>
      <c r="G215" s="38"/>
      <c r="H215" s="30" t="s">
        <v>26</v>
      </c>
      <c r="I215" s="27" t="s">
        <v>526</v>
      </c>
      <c r="J215" s="27" t="s">
        <v>527</v>
      </c>
      <c r="K215" s="27" t="s">
        <v>324</v>
      </c>
      <c r="L215" s="30">
        <v>140</v>
      </c>
      <c r="M215" s="26">
        <v>1</v>
      </c>
    </row>
    <row r="216" s="5" customFormat="1" ht="36" spans="1:13">
      <c r="A216" s="14">
        <v>206</v>
      </c>
      <c r="B216" s="14" t="s">
        <v>431</v>
      </c>
      <c r="C216" s="14" t="s">
        <v>213</v>
      </c>
      <c r="D216" s="15" t="s">
        <v>25</v>
      </c>
      <c r="E216" s="16">
        <v>17</v>
      </c>
      <c r="F216" s="37">
        <v>17</v>
      </c>
      <c r="G216" s="38"/>
      <c r="H216" s="30" t="s">
        <v>26</v>
      </c>
      <c r="I216" s="27" t="s">
        <v>528</v>
      </c>
      <c r="J216" s="27" t="s">
        <v>529</v>
      </c>
      <c r="K216" s="27" t="s">
        <v>324</v>
      </c>
      <c r="L216" s="30">
        <v>17</v>
      </c>
      <c r="M216" s="26">
        <v>1</v>
      </c>
    </row>
    <row r="217" s="5" customFormat="1" ht="36" spans="1:13">
      <c r="A217" s="14">
        <v>207</v>
      </c>
      <c r="B217" s="14" t="s">
        <v>431</v>
      </c>
      <c r="C217" s="14" t="s">
        <v>213</v>
      </c>
      <c r="D217" s="15" t="s">
        <v>25</v>
      </c>
      <c r="E217" s="16">
        <v>84</v>
      </c>
      <c r="F217" s="37">
        <v>84</v>
      </c>
      <c r="G217" s="38"/>
      <c r="H217" s="30" t="s">
        <v>26</v>
      </c>
      <c r="I217" s="27" t="s">
        <v>530</v>
      </c>
      <c r="J217" s="27" t="s">
        <v>531</v>
      </c>
      <c r="K217" s="27" t="s">
        <v>324</v>
      </c>
      <c r="L217" s="30">
        <v>84</v>
      </c>
      <c r="M217" s="26">
        <v>1</v>
      </c>
    </row>
    <row r="218" s="5" customFormat="1" ht="36" spans="1:13">
      <c r="A218" s="14">
        <v>208</v>
      </c>
      <c r="B218" s="14" t="s">
        <v>431</v>
      </c>
      <c r="C218" s="14" t="s">
        <v>213</v>
      </c>
      <c r="D218" s="15" t="s">
        <v>25</v>
      </c>
      <c r="E218" s="16">
        <v>21</v>
      </c>
      <c r="F218" s="37">
        <v>21</v>
      </c>
      <c r="G218" s="38"/>
      <c r="H218" s="30" t="s">
        <v>26</v>
      </c>
      <c r="I218" s="27" t="s">
        <v>532</v>
      </c>
      <c r="J218" s="27" t="s">
        <v>533</v>
      </c>
      <c r="K218" s="27" t="s">
        <v>534</v>
      </c>
      <c r="L218" s="30">
        <v>21</v>
      </c>
      <c r="M218" s="26">
        <v>1</v>
      </c>
    </row>
    <row r="219" s="5" customFormat="1" ht="36" spans="1:13">
      <c r="A219" s="14">
        <v>209</v>
      </c>
      <c r="B219" s="14" t="s">
        <v>431</v>
      </c>
      <c r="C219" s="14" t="s">
        <v>213</v>
      </c>
      <c r="D219" s="15" t="s">
        <v>25</v>
      </c>
      <c r="E219" s="16">
        <v>142</v>
      </c>
      <c r="F219" s="37">
        <v>142</v>
      </c>
      <c r="G219" s="38"/>
      <c r="H219" s="30" t="s">
        <v>26</v>
      </c>
      <c r="I219" s="27" t="s">
        <v>535</v>
      </c>
      <c r="J219" s="27" t="s">
        <v>536</v>
      </c>
      <c r="K219" s="27" t="s">
        <v>537</v>
      </c>
      <c r="L219" s="30">
        <v>142</v>
      </c>
      <c r="M219" s="26">
        <v>1</v>
      </c>
    </row>
    <row r="220" s="5" customFormat="1" ht="36" spans="1:13">
      <c r="A220" s="14">
        <v>210</v>
      </c>
      <c r="B220" s="14" t="s">
        <v>431</v>
      </c>
      <c r="C220" s="14" t="s">
        <v>213</v>
      </c>
      <c r="D220" s="15" t="s">
        <v>25</v>
      </c>
      <c r="E220" s="16">
        <v>15</v>
      </c>
      <c r="F220" s="37">
        <v>15</v>
      </c>
      <c r="G220" s="38"/>
      <c r="H220" s="30" t="s">
        <v>26</v>
      </c>
      <c r="I220" s="27" t="s">
        <v>538</v>
      </c>
      <c r="J220" s="27" t="s">
        <v>539</v>
      </c>
      <c r="K220" s="27" t="s">
        <v>537</v>
      </c>
      <c r="L220" s="30">
        <v>15</v>
      </c>
      <c r="M220" s="26">
        <v>1</v>
      </c>
    </row>
    <row r="221" s="5" customFormat="1" ht="36" spans="1:13">
      <c r="A221" s="14">
        <v>211</v>
      </c>
      <c r="B221" s="14" t="s">
        <v>431</v>
      </c>
      <c r="C221" s="14" t="s">
        <v>213</v>
      </c>
      <c r="D221" s="15" t="s">
        <v>25</v>
      </c>
      <c r="E221" s="16">
        <v>8</v>
      </c>
      <c r="F221" s="37">
        <v>8</v>
      </c>
      <c r="G221" s="38"/>
      <c r="H221" s="30" t="s">
        <v>26</v>
      </c>
      <c r="I221" s="27" t="s">
        <v>540</v>
      </c>
      <c r="J221" s="27" t="s">
        <v>541</v>
      </c>
      <c r="K221" s="27" t="s">
        <v>348</v>
      </c>
      <c r="L221" s="30">
        <v>8</v>
      </c>
      <c r="M221" s="26">
        <v>1</v>
      </c>
    </row>
    <row r="222" s="5" customFormat="1" ht="36" spans="1:13">
      <c r="A222" s="14">
        <v>212</v>
      </c>
      <c r="B222" s="14" t="s">
        <v>431</v>
      </c>
      <c r="C222" s="14" t="s">
        <v>213</v>
      </c>
      <c r="D222" s="15" t="s">
        <v>25</v>
      </c>
      <c r="E222" s="16">
        <v>18</v>
      </c>
      <c r="F222" s="37">
        <v>18</v>
      </c>
      <c r="G222" s="38"/>
      <c r="H222" s="30" t="s">
        <v>26</v>
      </c>
      <c r="I222" s="27" t="s">
        <v>540</v>
      </c>
      <c r="J222" s="27" t="s">
        <v>542</v>
      </c>
      <c r="K222" s="27" t="s">
        <v>348</v>
      </c>
      <c r="L222" s="30">
        <v>18</v>
      </c>
      <c r="M222" s="26">
        <v>1</v>
      </c>
    </row>
    <row r="223" s="5" customFormat="1" ht="36" spans="1:13">
      <c r="A223" s="14">
        <v>213</v>
      </c>
      <c r="B223" s="14" t="s">
        <v>431</v>
      </c>
      <c r="C223" s="14" t="s">
        <v>213</v>
      </c>
      <c r="D223" s="15" t="s">
        <v>25</v>
      </c>
      <c r="E223" s="16">
        <v>7</v>
      </c>
      <c r="F223" s="37">
        <v>7</v>
      </c>
      <c r="G223" s="38"/>
      <c r="H223" s="30" t="s">
        <v>26</v>
      </c>
      <c r="I223" s="27" t="s">
        <v>540</v>
      </c>
      <c r="J223" s="27" t="s">
        <v>543</v>
      </c>
      <c r="K223" s="27" t="s">
        <v>348</v>
      </c>
      <c r="L223" s="30">
        <v>7</v>
      </c>
      <c r="M223" s="26">
        <v>1</v>
      </c>
    </row>
    <row r="224" s="5" customFormat="1" ht="36" spans="1:13">
      <c r="A224" s="14">
        <v>214</v>
      </c>
      <c r="B224" s="14" t="s">
        <v>431</v>
      </c>
      <c r="C224" s="14" t="s">
        <v>213</v>
      </c>
      <c r="D224" s="15" t="s">
        <v>25</v>
      </c>
      <c r="E224" s="16">
        <v>18</v>
      </c>
      <c r="F224" s="37">
        <v>18</v>
      </c>
      <c r="G224" s="38"/>
      <c r="H224" s="30" t="s">
        <v>26</v>
      </c>
      <c r="I224" s="27" t="s">
        <v>540</v>
      </c>
      <c r="J224" s="27" t="s">
        <v>544</v>
      </c>
      <c r="K224" s="27" t="s">
        <v>348</v>
      </c>
      <c r="L224" s="30">
        <v>18</v>
      </c>
      <c r="M224" s="26">
        <v>1</v>
      </c>
    </row>
    <row r="225" s="5" customFormat="1" ht="36" spans="1:13">
      <c r="A225" s="14">
        <v>215</v>
      </c>
      <c r="B225" s="14" t="s">
        <v>431</v>
      </c>
      <c r="C225" s="14" t="s">
        <v>213</v>
      </c>
      <c r="D225" s="15" t="s">
        <v>25</v>
      </c>
      <c r="E225" s="16">
        <v>32</v>
      </c>
      <c r="F225" s="37">
        <v>32</v>
      </c>
      <c r="G225" s="38"/>
      <c r="H225" s="30" t="s">
        <v>26</v>
      </c>
      <c r="I225" s="27" t="s">
        <v>545</v>
      </c>
      <c r="J225" s="27" t="s">
        <v>546</v>
      </c>
      <c r="K225" s="27" t="s">
        <v>348</v>
      </c>
      <c r="L225" s="30">
        <v>32</v>
      </c>
      <c r="M225" s="26">
        <v>1</v>
      </c>
    </row>
    <row r="226" s="5" customFormat="1" ht="36" spans="1:13">
      <c r="A226" s="14">
        <v>216</v>
      </c>
      <c r="B226" s="14" t="s">
        <v>431</v>
      </c>
      <c r="C226" s="14" t="s">
        <v>213</v>
      </c>
      <c r="D226" s="15" t="s">
        <v>25</v>
      </c>
      <c r="E226" s="16">
        <v>48</v>
      </c>
      <c r="F226" s="37">
        <v>48</v>
      </c>
      <c r="G226" s="38"/>
      <c r="H226" s="30" t="s">
        <v>26</v>
      </c>
      <c r="I226" s="27" t="s">
        <v>547</v>
      </c>
      <c r="J226" s="27" t="s">
        <v>548</v>
      </c>
      <c r="K226" s="27" t="s">
        <v>301</v>
      </c>
      <c r="L226" s="30">
        <v>48</v>
      </c>
      <c r="M226" s="26">
        <v>1</v>
      </c>
    </row>
    <row r="227" s="5" customFormat="1" ht="36" spans="1:13">
      <c r="A227" s="14">
        <v>217</v>
      </c>
      <c r="B227" s="14" t="s">
        <v>431</v>
      </c>
      <c r="C227" s="14" t="s">
        <v>213</v>
      </c>
      <c r="D227" s="15" t="s">
        <v>25</v>
      </c>
      <c r="E227" s="16">
        <v>9</v>
      </c>
      <c r="F227" s="37">
        <v>9</v>
      </c>
      <c r="G227" s="38"/>
      <c r="H227" s="30" t="s">
        <v>26</v>
      </c>
      <c r="I227" s="27" t="s">
        <v>549</v>
      </c>
      <c r="J227" s="27" t="s">
        <v>550</v>
      </c>
      <c r="K227" s="27" t="s">
        <v>198</v>
      </c>
      <c r="L227" s="30">
        <v>9</v>
      </c>
      <c r="M227" s="26">
        <v>1</v>
      </c>
    </row>
    <row r="228" s="5" customFormat="1" ht="36" spans="1:13">
      <c r="A228" s="14">
        <v>218</v>
      </c>
      <c r="B228" s="14" t="s">
        <v>431</v>
      </c>
      <c r="C228" s="14" t="s">
        <v>213</v>
      </c>
      <c r="D228" s="15" t="s">
        <v>25</v>
      </c>
      <c r="E228" s="16">
        <v>14</v>
      </c>
      <c r="F228" s="37">
        <v>14</v>
      </c>
      <c r="G228" s="38"/>
      <c r="H228" s="30" t="s">
        <v>26</v>
      </c>
      <c r="I228" s="27" t="s">
        <v>549</v>
      </c>
      <c r="J228" s="27" t="s">
        <v>551</v>
      </c>
      <c r="K228" s="27" t="s">
        <v>198</v>
      </c>
      <c r="L228" s="30">
        <v>14</v>
      </c>
      <c r="M228" s="26">
        <v>1</v>
      </c>
    </row>
    <row r="229" s="5" customFormat="1" ht="36" spans="1:13">
      <c r="A229" s="14">
        <v>219</v>
      </c>
      <c r="B229" s="14" t="s">
        <v>431</v>
      </c>
      <c r="C229" s="14" t="s">
        <v>213</v>
      </c>
      <c r="D229" s="15" t="s">
        <v>25</v>
      </c>
      <c r="E229" s="16">
        <v>7</v>
      </c>
      <c r="F229" s="37">
        <v>7</v>
      </c>
      <c r="G229" s="38"/>
      <c r="H229" s="30" t="s">
        <v>26</v>
      </c>
      <c r="I229" s="27" t="s">
        <v>549</v>
      </c>
      <c r="J229" s="27" t="s">
        <v>552</v>
      </c>
      <c r="K229" s="27" t="s">
        <v>198</v>
      </c>
      <c r="L229" s="30">
        <v>7</v>
      </c>
      <c r="M229" s="26">
        <v>1</v>
      </c>
    </row>
    <row r="230" s="5" customFormat="1" ht="36" spans="1:13">
      <c r="A230" s="14">
        <v>220</v>
      </c>
      <c r="B230" s="14" t="s">
        <v>431</v>
      </c>
      <c r="C230" s="14" t="s">
        <v>213</v>
      </c>
      <c r="D230" s="15" t="s">
        <v>25</v>
      </c>
      <c r="E230" s="16">
        <v>8</v>
      </c>
      <c r="F230" s="37">
        <v>8</v>
      </c>
      <c r="G230" s="38"/>
      <c r="H230" s="30" t="s">
        <v>26</v>
      </c>
      <c r="I230" s="27" t="s">
        <v>549</v>
      </c>
      <c r="J230" s="27" t="s">
        <v>553</v>
      </c>
      <c r="K230" s="27" t="s">
        <v>198</v>
      </c>
      <c r="L230" s="30">
        <v>8</v>
      </c>
      <c r="M230" s="26">
        <v>1</v>
      </c>
    </row>
    <row r="231" s="5" customFormat="1" ht="36" spans="1:13">
      <c r="A231" s="14">
        <v>221</v>
      </c>
      <c r="B231" s="14" t="s">
        <v>431</v>
      </c>
      <c r="C231" s="14" t="s">
        <v>213</v>
      </c>
      <c r="D231" s="15" t="s">
        <v>25</v>
      </c>
      <c r="E231" s="16">
        <v>23</v>
      </c>
      <c r="F231" s="37">
        <v>23</v>
      </c>
      <c r="G231" s="38"/>
      <c r="H231" s="30" t="s">
        <v>26</v>
      </c>
      <c r="I231" s="27" t="s">
        <v>554</v>
      </c>
      <c r="J231" s="27" t="s">
        <v>555</v>
      </c>
      <c r="K231" s="27" t="s">
        <v>345</v>
      </c>
      <c r="L231" s="30">
        <v>23</v>
      </c>
      <c r="M231" s="26">
        <v>1</v>
      </c>
    </row>
    <row r="232" s="5" customFormat="1" ht="36" spans="1:13">
      <c r="A232" s="14">
        <v>222</v>
      </c>
      <c r="B232" s="14" t="s">
        <v>431</v>
      </c>
      <c r="C232" s="14" t="s">
        <v>213</v>
      </c>
      <c r="D232" s="15" t="s">
        <v>25</v>
      </c>
      <c r="E232" s="16">
        <v>12</v>
      </c>
      <c r="F232" s="37">
        <v>12</v>
      </c>
      <c r="G232" s="38"/>
      <c r="H232" s="30" t="s">
        <v>26</v>
      </c>
      <c r="I232" s="27" t="s">
        <v>556</v>
      </c>
      <c r="J232" s="27" t="s">
        <v>557</v>
      </c>
      <c r="K232" s="27" t="s">
        <v>304</v>
      </c>
      <c r="L232" s="30">
        <v>12</v>
      </c>
      <c r="M232" s="26">
        <v>1</v>
      </c>
    </row>
    <row r="233" s="5" customFormat="1" ht="36" spans="1:13">
      <c r="A233" s="14">
        <v>223</v>
      </c>
      <c r="B233" s="14" t="s">
        <v>431</v>
      </c>
      <c r="C233" s="14" t="s">
        <v>213</v>
      </c>
      <c r="D233" s="15" t="s">
        <v>25</v>
      </c>
      <c r="E233" s="16">
        <v>50</v>
      </c>
      <c r="F233" s="37">
        <v>50</v>
      </c>
      <c r="G233" s="38"/>
      <c r="H233" s="30" t="s">
        <v>26</v>
      </c>
      <c r="I233" s="27" t="s">
        <v>556</v>
      </c>
      <c r="J233" s="27" t="s">
        <v>558</v>
      </c>
      <c r="K233" s="27" t="s">
        <v>559</v>
      </c>
      <c r="L233" s="30">
        <v>50</v>
      </c>
      <c r="M233" s="26">
        <v>1</v>
      </c>
    </row>
    <row r="234" s="5" customFormat="1" ht="36" spans="1:13">
      <c r="A234" s="14">
        <v>224</v>
      </c>
      <c r="B234" s="14" t="s">
        <v>431</v>
      </c>
      <c r="C234" s="14" t="s">
        <v>213</v>
      </c>
      <c r="D234" s="15" t="s">
        <v>25</v>
      </c>
      <c r="E234" s="16">
        <v>19</v>
      </c>
      <c r="F234" s="37">
        <v>19</v>
      </c>
      <c r="G234" s="38"/>
      <c r="H234" s="30" t="s">
        <v>26</v>
      </c>
      <c r="I234" s="27" t="s">
        <v>556</v>
      </c>
      <c r="J234" s="27" t="s">
        <v>560</v>
      </c>
      <c r="K234" s="27" t="s">
        <v>559</v>
      </c>
      <c r="L234" s="30">
        <v>19</v>
      </c>
      <c r="M234" s="26">
        <v>1</v>
      </c>
    </row>
    <row r="235" s="5" customFormat="1" ht="36" spans="1:13">
      <c r="A235" s="14">
        <v>225</v>
      </c>
      <c r="B235" s="14" t="s">
        <v>431</v>
      </c>
      <c r="C235" s="14" t="s">
        <v>213</v>
      </c>
      <c r="D235" s="15" t="s">
        <v>25</v>
      </c>
      <c r="E235" s="16">
        <v>10</v>
      </c>
      <c r="F235" s="37">
        <v>10</v>
      </c>
      <c r="G235" s="38"/>
      <c r="H235" s="30" t="s">
        <v>26</v>
      </c>
      <c r="I235" s="27" t="s">
        <v>561</v>
      </c>
      <c r="J235" s="27" t="s">
        <v>562</v>
      </c>
      <c r="K235" s="27" t="s">
        <v>169</v>
      </c>
      <c r="L235" s="30">
        <v>10</v>
      </c>
      <c r="M235" s="26">
        <v>1</v>
      </c>
    </row>
    <row r="236" s="5" customFormat="1" ht="36" spans="1:13">
      <c r="A236" s="14">
        <v>226</v>
      </c>
      <c r="B236" s="14" t="s">
        <v>431</v>
      </c>
      <c r="C236" s="14" t="s">
        <v>213</v>
      </c>
      <c r="D236" s="15" t="s">
        <v>25</v>
      </c>
      <c r="E236" s="16">
        <v>46</v>
      </c>
      <c r="F236" s="37">
        <v>46</v>
      </c>
      <c r="G236" s="38"/>
      <c r="H236" s="30" t="s">
        <v>26</v>
      </c>
      <c r="I236" s="27" t="s">
        <v>563</v>
      </c>
      <c r="J236" s="27" t="s">
        <v>564</v>
      </c>
      <c r="K236" s="27" t="s">
        <v>161</v>
      </c>
      <c r="L236" s="30">
        <v>46</v>
      </c>
      <c r="M236" s="26">
        <v>1</v>
      </c>
    </row>
    <row r="237" s="5" customFormat="1" ht="36" spans="1:13">
      <c r="A237" s="14">
        <v>227</v>
      </c>
      <c r="B237" s="14" t="s">
        <v>431</v>
      </c>
      <c r="C237" s="14" t="s">
        <v>213</v>
      </c>
      <c r="D237" s="15" t="s">
        <v>25</v>
      </c>
      <c r="E237" s="16">
        <v>88</v>
      </c>
      <c r="F237" s="37">
        <v>88</v>
      </c>
      <c r="G237" s="38"/>
      <c r="H237" s="30" t="s">
        <v>26</v>
      </c>
      <c r="I237" s="27" t="s">
        <v>565</v>
      </c>
      <c r="J237" s="27" t="s">
        <v>566</v>
      </c>
      <c r="K237" s="27" t="s">
        <v>567</v>
      </c>
      <c r="L237" s="30">
        <v>88</v>
      </c>
      <c r="M237" s="26">
        <v>1</v>
      </c>
    </row>
    <row r="238" s="6" customFormat="1" spans="1:13">
      <c r="A238" s="32" t="s">
        <v>57</v>
      </c>
      <c r="B238" s="32"/>
      <c r="C238" s="32"/>
      <c r="D238" s="33"/>
      <c r="E238" s="34">
        <v>7935</v>
      </c>
      <c r="F238" s="34">
        <v>7935</v>
      </c>
      <c r="G238" s="34">
        <v>0</v>
      </c>
      <c r="H238" s="34">
        <v>0</v>
      </c>
      <c r="I238" s="34">
        <v>0</v>
      </c>
      <c r="J238" s="34">
        <v>0</v>
      </c>
      <c r="K238" s="34">
        <v>0</v>
      </c>
      <c r="L238" s="34">
        <f>SUM(L77:L237)</f>
        <v>7427.02</v>
      </c>
      <c r="M238" s="35">
        <v>0.9687</v>
      </c>
    </row>
    <row r="239" s="5" customFormat="1" ht="24" spans="1:13">
      <c r="A239" s="14">
        <v>228</v>
      </c>
      <c r="B239" s="14" t="s">
        <v>568</v>
      </c>
      <c r="C239" s="14"/>
      <c r="D239" s="15" t="s">
        <v>25</v>
      </c>
      <c r="E239" s="16">
        <v>1500</v>
      </c>
      <c r="F239" s="16">
        <v>1000</v>
      </c>
      <c r="G239" s="18">
        <v>500</v>
      </c>
      <c r="H239" s="30" t="s">
        <v>569</v>
      </c>
      <c r="I239" s="27" t="s">
        <v>570</v>
      </c>
      <c r="J239" s="27" t="s">
        <v>571</v>
      </c>
      <c r="K239" s="27" t="s">
        <v>72</v>
      </c>
      <c r="L239" s="14">
        <v>1128.87</v>
      </c>
      <c r="M239" s="26">
        <v>0.7526</v>
      </c>
    </row>
    <row r="240" s="5" customFormat="1" ht="52" customHeight="1" spans="1:13">
      <c r="A240" s="14">
        <v>229</v>
      </c>
      <c r="B240" s="14" t="s">
        <v>572</v>
      </c>
      <c r="C240" s="14" t="s">
        <v>573</v>
      </c>
      <c r="D240" s="15" t="s">
        <v>25</v>
      </c>
      <c r="E240" s="18">
        <v>350</v>
      </c>
      <c r="F240" s="16">
        <v>350</v>
      </c>
      <c r="G240" s="18"/>
      <c r="H240" s="30" t="s">
        <v>26</v>
      </c>
      <c r="I240" s="27"/>
      <c r="J240" s="27"/>
      <c r="K240" s="27"/>
      <c r="L240" s="30">
        <v>350</v>
      </c>
      <c r="M240" s="26">
        <v>1</v>
      </c>
    </row>
    <row r="241" s="5" customFormat="1" ht="20" customHeight="1" spans="1:13">
      <c r="A241" s="14" t="s">
        <v>57</v>
      </c>
      <c r="B241" s="14"/>
      <c r="C241" s="14"/>
      <c r="D241" s="15"/>
      <c r="E241" s="18">
        <v>1850</v>
      </c>
      <c r="F241" s="16">
        <v>1350</v>
      </c>
      <c r="G241" s="18">
        <v>500</v>
      </c>
      <c r="H241" s="18">
        <v>0</v>
      </c>
      <c r="I241" s="18">
        <v>0</v>
      </c>
      <c r="J241" s="18">
        <v>0</v>
      </c>
      <c r="K241" s="18">
        <v>0</v>
      </c>
      <c r="L241" s="41">
        <v>1478.87</v>
      </c>
      <c r="M241" s="26">
        <v>0.7994</v>
      </c>
    </row>
    <row r="242" s="5" customFormat="1" ht="27" spans="1:13">
      <c r="A242" s="14">
        <v>230</v>
      </c>
      <c r="B242" s="14" t="s">
        <v>23</v>
      </c>
      <c r="C242" s="14" t="s">
        <v>24</v>
      </c>
      <c r="D242" s="15" t="s">
        <v>25</v>
      </c>
      <c r="E242" s="16">
        <v>458</v>
      </c>
      <c r="F242" s="15">
        <v>458</v>
      </c>
      <c r="G242" s="30"/>
      <c r="H242" s="30" t="s">
        <v>26</v>
      </c>
      <c r="I242" s="27" t="s">
        <v>574</v>
      </c>
      <c r="J242" s="27" t="s">
        <v>575</v>
      </c>
      <c r="K242" s="27"/>
      <c r="L242" s="42">
        <v>264.51</v>
      </c>
      <c r="M242" s="26">
        <v>0.5775</v>
      </c>
    </row>
    <row r="243" s="5" customFormat="1" spans="1:13">
      <c r="A243" s="14" t="s">
        <v>57</v>
      </c>
      <c r="B243" s="14"/>
      <c r="C243" s="14"/>
      <c r="D243" s="15"/>
      <c r="E243" s="16">
        <v>458</v>
      </c>
      <c r="F243" s="16">
        <v>458</v>
      </c>
      <c r="G243" s="16">
        <v>0</v>
      </c>
      <c r="H243" s="16">
        <v>0</v>
      </c>
      <c r="I243" s="16">
        <v>0</v>
      </c>
      <c r="J243" s="16">
        <v>0</v>
      </c>
      <c r="K243" s="16">
        <v>0</v>
      </c>
      <c r="L243" s="16">
        <v>265</v>
      </c>
      <c r="M243" s="26">
        <v>0.5786</v>
      </c>
    </row>
    <row r="244" s="5" customFormat="1" ht="48" spans="1:13">
      <c r="A244" s="14">
        <v>231</v>
      </c>
      <c r="B244" s="14" t="s">
        <v>23</v>
      </c>
      <c r="C244" s="14" t="s">
        <v>573</v>
      </c>
      <c r="D244" s="15" t="s">
        <v>25</v>
      </c>
      <c r="E244" s="16">
        <v>300</v>
      </c>
      <c r="F244" s="15">
        <v>300</v>
      </c>
      <c r="G244" s="30"/>
      <c r="H244" s="30" t="s">
        <v>26</v>
      </c>
      <c r="I244" s="27" t="s">
        <v>576</v>
      </c>
      <c r="J244" s="27" t="s">
        <v>577</v>
      </c>
      <c r="K244" s="27" t="s">
        <v>449</v>
      </c>
      <c r="L244" s="30">
        <v>300</v>
      </c>
      <c r="M244" s="26">
        <v>1</v>
      </c>
    </row>
    <row r="245" s="5" customFormat="1" ht="36" spans="1:13">
      <c r="A245" s="14">
        <v>232</v>
      </c>
      <c r="B245" s="14" t="s">
        <v>23</v>
      </c>
      <c r="C245" s="14" t="s">
        <v>573</v>
      </c>
      <c r="D245" s="15" t="s">
        <v>25</v>
      </c>
      <c r="E245" s="16">
        <v>300</v>
      </c>
      <c r="F245" s="15">
        <v>300</v>
      </c>
      <c r="G245" s="30"/>
      <c r="H245" s="30" t="s">
        <v>26</v>
      </c>
      <c r="I245" s="27" t="s">
        <v>578</v>
      </c>
      <c r="J245" s="27" t="s">
        <v>579</v>
      </c>
      <c r="K245" s="27" t="s">
        <v>281</v>
      </c>
      <c r="L245" s="30">
        <v>300</v>
      </c>
      <c r="M245" s="26">
        <v>1</v>
      </c>
    </row>
    <row r="246" s="5" customFormat="1" ht="36" spans="1:13">
      <c r="A246" s="14">
        <v>233</v>
      </c>
      <c r="B246" s="14" t="s">
        <v>23</v>
      </c>
      <c r="C246" s="14" t="s">
        <v>573</v>
      </c>
      <c r="D246" s="15" t="s">
        <v>25</v>
      </c>
      <c r="E246" s="16">
        <v>300</v>
      </c>
      <c r="F246" s="15">
        <v>300</v>
      </c>
      <c r="G246" s="30"/>
      <c r="H246" s="30" t="s">
        <v>26</v>
      </c>
      <c r="I246" s="27" t="s">
        <v>580</v>
      </c>
      <c r="J246" s="27" t="s">
        <v>581</v>
      </c>
      <c r="K246" s="27" t="s">
        <v>289</v>
      </c>
      <c r="L246" s="30">
        <v>300</v>
      </c>
      <c r="M246" s="26">
        <v>1</v>
      </c>
    </row>
    <row r="247" s="5" customFormat="1" ht="36" spans="1:13">
      <c r="A247" s="14">
        <v>234</v>
      </c>
      <c r="B247" s="14" t="s">
        <v>23</v>
      </c>
      <c r="C247" s="14" t="s">
        <v>573</v>
      </c>
      <c r="D247" s="15" t="s">
        <v>25</v>
      </c>
      <c r="E247" s="16">
        <v>300</v>
      </c>
      <c r="F247" s="15">
        <v>300</v>
      </c>
      <c r="G247" s="30"/>
      <c r="H247" s="30" t="s">
        <v>26</v>
      </c>
      <c r="I247" s="27" t="s">
        <v>582</v>
      </c>
      <c r="J247" s="27" t="s">
        <v>583</v>
      </c>
      <c r="K247" s="27" t="s">
        <v>207</v>
      </c>
      <c r="L247" s="30">
        <v>300</v>
      </c>
      <c r="M247" s="26">
        <v>1</v>
      </c>
    </row>
    <row r="248" s="5" customFormat="1" spans="1:13">
      <c r="A248" s="14" t="s">
        <v>57</v>
      </c>
      <c r="B248" s="14"/>
      <c r="C248" s="14"/>
      <c r="D248" s="15"/>
      <c r="E248" s="16">
        <v>1200</v>
      </c>
      <c r="F248" s="16">
        <v>1200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1200</v>
      </c>
      <c r="M248" s="26">
        <v>1</v>
      </c>
    </row>
    <row r="249" s="5" customFormat="1" ht="27" spans="1:13">
      <c r="A249" s="14">
        <v>235</v>
      </c>
      <c r="B249" s="14" t="s">
        <v>23</v>
      </c>
      <c r="C249" s="14" t="s">
        <v>573</v>
      </c>
      <c r="D249" s="15" t="s">
        <v>25</v>
      </c>
      <c r="E249" s="16">
        <v>50</v>
      </c>
      <c r="F249" s="15">
        <v>50</v>
      </c>
      <c r="G249" s="30"/>
      <c r="H249" s="30" t="s">
        <v>26</v>
      </c>
      <c r="I249" s="27" t="s">
        <v>584</v>
      </c>
      <c r="J249" s="27" t="s">
        <v>585</v>
      </c>
      <c r="K249" s="27" t="s">
        <v>586</v>
      </c>
      <c r="L249" s="30">
        <v>50</v>
      </c>
      <c r="M249" s="26">
        <v>1</v>
      </c>
    </row>
    <row r="250" s="5" customFormat="1" ht="27" spans="1:13">
      <c r="A250" s="14">
        <v>236</v>
      </c>
      <c r="B250" s="14" t="s">
        <v>23</v>
      </c>
      <c r="C250" s="14" t="s">
        <v>573</v>
      </c>
      <c r="D250" s="15" t="s">
        <v>25</v>
      </c>
      <c r="E250" s="16">
        <v>50</v>
      </c>
      <c r="F250" s="15">
        <v>50</v>
      </c>
      <c r="G250" s="30"/>
      <c r="H250" s="30" t="s">
        <v>26</v>
      </c>
      <c r="I250" s="27" t="s">
        <v>587</v>
      </c>
      <c r="J250" s="27" t="s">
        <v>585</v>
      </c>
      <c r="K250" s="27" t="s">
        <v>94</v>
      </c>
      <c r="L250" s="30">
        <v>50</v>
      </c>
      <c r="M250" s="26">
        <v>1</v>
      </c>
    </row>
    <row r="251" s="5" customFormat="1" ht="27" spans="1:13">
      <c r="A251" s="14">
        <v>237</v>
      </c>
      <c r="B251" s="14" t="s">
        <v>23</v>
      </c>
      <c r="C251" s="14" t="s">
        <v>573</v>
      </c>
      <c r="D251" s="15" t="s">
        <v>25</v>
      </c>
      <c r="E251" s="16">
        <v>50</v>
      </c>
      <c r="F251" s="15">
        <v>50</v>
      </c>
      <c r="G251" s="30"/>
      <c r="H251" s="30" t="s">
        <v>26</v>
      </c>
      <c r="I251" s="27" t="s">
        <v>588</v>
      </c>
      <c r="J251" s="27" t="s">
        <v>585</v>
      </c>
      <c r="K251" s="27" t="s">
        <v>72</v>
      </c>
      <c r="L251" s="30">
        <v>50</v>
      </c>
      <c r="M251" s="26">
        <v>1</v>
      </c>
    </row>
    <row r="252" s="5" customFormat="1" ht="27" spans="1:13">
      <c r="A252" s="14">
        <v>238</v>
      </c>
      <c r="B252" s="14" t="s">
        <v>23</v>
      </c>
      <c r="C252" s="14" t="s">
        <v>573</v>
      </c>
      <c r="D252" s="15" t="s">
        <v>25</v>
      </c>
      <c r="E252" s="16">
        <v>50</v>
      </c>
      <c r="F252" s="15">
        <v>50</v>
      </c>
      <c r="G252" s="30"/>
      <c r="H252" s="30" t="s">
        <v>26</v>
      </c>
      <c r="I252" s="27" t="s">
        <v>589</v>
      </c>
      <c r="J252" s="27" t="s">
        <v>585</v>
      </c>
      <c r="K252" s="27" t="s">
        <v>242</v>
      </c>
      <c r="L252" s="30">
        <v>50</v>
      </c>
      <c r="M252" s="26">
        <v>1</v>
      </c>
    </row>
    <row r="253" s="5" customFormat="1" ht="27" spans="1:13">
      <c r="A253" s="14">
        <v>239</v>
      </c>
      <c r="B253" s="14" t="s">
        <v>23</v>
      </c>
      <c r="C253" s="14" t="s">
        <v>573</v>
      </c>
      <c r="D253" s="15" t="s">
        <v>25</v>
      </c>
      <c r="E253" s="16">
        <v>50</v>
      </c>
      <c r="F253" s="15">
        <v>50</v>
      </c>
      <c r="G253" s="30"/>
      <c r="H253" s="30" t="s">
        <v>26</v>
      </c>
      <c r="I253" s="27" t="s">
        <v>590</v>
      </c>
      <c r="J253" s="27" t="s">
        <v>585</v>
      </c>
      <c r="K253" s="27" t="s">
        <v>239</v>
      </c>
      <c r="L253" s="30">
        <v>50</v>
      </c>
      <c r="M253" s="26">
        <v>1</v>
      </c>
    </row>
    <row r="254" s="5" customFormat="1" ht="27" spans="1:13">
      <c r="A254" s="14">
        <v>240</v>
      </c>
      <c r="B254" s="14" t="s">
        <v>23</v>
      </c>
      <c r="C254" s="14" t="s">
        <v>573</v>
      </c>
      <c r="D254" s="15" t="s">
        <v>25</v>
      </c>
      <c r="E254" s="16">
        <v>50</v>
      </c>
      <c r="F254" s="15">
        <v>50</v>
      </c>
      <c r="G254" s="30"/>
      <c r="H254" s="30" t="s">
        <v>26</v>
      </c>
      <c r="I254" s="27" t="s">
        <v>591</v>
      </c>
      <c r="J254" s="27" t="s">
        <v>585</v>
      </c>
      <c r="K254" s="27" t="s">
        <v>100</v>
      </c>
      <c r="L254" s="30">
        <v>50</v>
      </c>
      <c r="M254" s="26">
        <v>1</v>
      </c>
    </row>
    <row r="255" s="5" customFormat="1" ht="27" spans="1:13">
      <c r="A255" s="14">
        <v>241</v>
      </c>
      <c r="B255" s="14" t="s">
        <v>23</v>
      </c>
      <c r="C255" s="14" t="s">
        <v>573</v>
      </c>
      <c r="D255" s="15" t="s">
        <v>25</v>
      </c>
      <c r="E255" s="16">
        <v>50</v>
      </c>
      <c r="F255" s="15">
        <v>50</v>
      </c>
      <c r="G255" s="30"/>
      <c r="H255" s="30" t="s">
        <v>26</v>
      </c>
      <c r="I255" s="27" t="s">
        <v>592</v>
      </c>
      <c r="J255" s="27" t="s">
        <v>585</v>
      </c>
      <c r="K255" s="27" t="s">
        <v>263</v>
      </c>
      <c r="L255" s="30">
        <v>50</v>
      </c>
      <c r="M255" s="26">
        <v>1</v>
      </c>
    </row>
    <row r="256" s="5" customFormat="1" ht="27" spans="1:13">
      <c r="A256" s="14">
        <v>242</v>
      </c>
      <c r="B256" s="14" t="s">
        <v>23</v>
      </c>
      <c r="C256" s="14" t="s">
        <v>573</v>
      </c>
      <c r="D256" s="15" t="s">
        <v>25</v>
      </c>
      <c r="E256" s="16">
        <v>50</v>
      </c>
      <c r="F256" s="15">
        <v>50</v>
      </c>
      <c r="G256" s="30"/>
      <c r="H256" s="30" t="s">
        <v>26</v>
      </c>
      <c r="I256" s="27" t="s">
        <v>593</v>
      </c>
      <c r="J256" s="27" t="s">
        <v>585</v>
      </c>
      <c r="K256" s="27" t="s">
        <v>594</v>
      </c>
      <c r="L256" s="30">
        <v>50</v>
      </c>
      <c r="M256" s="26">
        <v>1</v>
      </c>
    </row>
    <row r="257" s="5" customFormat="1" ht="27" spans="1:13">
      <c r="A257" s="14">
        <v>243</v>
      </c>
      <c r="B257" s="14" t="s">
        <v>23</v>
      </c>
      <c r="C257" s="14" t="s">
        <v>573</v>
      </c>
      <c r="D257" s="15" t="s">
        <v>25</v>
      </c>
      <c r="E257" s="16">
        <v>50</v>
      </c>
      <c r="F257" s="15">
        <v>50</v>
      </c>
      <c r="G257" s="30"/>
      <c r="H257" s="30" t="s">
        <v>26</v>
      </c>
      <c r="I257" s="27" t="s">
        <v>595</v>
      </c>
      <c r="J257" s="27" t="s">
        <v>585</v>
      </c>
      <c r="K257" s="27" t="s">
        <v>271</v>
      </c>
      <c r="L257" s="30">
        <v>50</v>
      </c>
      <c r="M257" s="26">
        <v>1</v>
      </c>
    </row>
    <row r="258" s="5" customFormat="1" ht="27" spans="1:13">
      <c r="A258" s="14">
        <v>244</v>
      </c>
      <c r="B258" s="14" t="s">
        <v>23</v>
      </c>
      <c r="C258" s="14" t="s">
        <v>573</v>
      </c>
      <c r="D258" s="15" t="s">
        <v>25</v>
      </c>
      <c r="E258" s="16">
        <v>50</v>
      </c>
      <c r="F258" s="15">
        <v>50</v>
      </c>
      <c r="G258" s="30"/>
      <c r="H258" s="30" t="s">
        <v>26</v>
      </c>
      <c r="I258" s="27" t="s">
        <v>596</v>
      </c>
      <c r="J258" s="27" t="s">
        <v>585</v>
      </c>
      <c r="K258" s="27" t="s">
        <v>268</v>
      </c>
      <c r="L258" s="30">
        <v>50</v>
      </c>
      <c r="M258" s="26">
        <v>1</v>
      </c>
    </row>
    <row r="259" s="5" customFormat="1" ht="27" spans="1:13">
      <c r="A259" s="14">
        <v>245</v>
      </c>
      <c r="B259" s="14" t="s">
        <v>23</v>
      </c>
      <c r="C259" s="14" t="s">
        <v>573</v>
      </c>
      <c r="D259" s="15" t="s">
        <v>25</v>
      </c>
      <c r="E259" s="16">
        <v>50</v>
      </c>
      <c r="F259" s="15">
        <v>50</v>
      </c>
      <c r="G259" s="30"/>
      <c r="H259" s="30" t="s">
        <v>26</v>
      </c>
      <c r="I259" s="27" t="s">
        <v>597</v>
      </c>
      <c r="J259" s="27" t="s">
        <v>585</v>
      </c>
      <c r="K259" s="27" t="s">
        <v>324</v>
      </c>
      <c r="L259" s="30">
        <v>50</v>
      </c>
      <c r="M259" s="26">
        <v>1</v>
      </c>
    </row>
    <row r="260" s="5" customFormat="1" ht="27" spans="1:13">
      <c r="A260" s="14">
        <v>246</v>
      </c>
      <c r="B260" s="14" t="s">
        <v>23</v>
      </c>
      <c r="C260" s="14" t="s">
        <v>573</v>
      </c>
      <c r="D260" s="15" t="s">
        <v>25</v>
      </c>
      <c r="E260" s="16">
        <v>50</v>
      </c>
      <c r="F260" s="15">
        <v>50</v>
      </c>
      <c r="G260" s="30"/>
      <c r="H260" s="30" t="s">
        <v>26</v>
      </c>
      <c r="I260" s="27" t="s">
        <v>598</v>
      </c>
      <c r="J260" s="27" t="s">
        <v>585</v>
      </c>
      <c r="K260" s="27" t="s">
        <v>403</v>
      </c>
      <c r="L260" s="30">
        <v>50</v>
      </c>
      <c r="M260" s="26">
        <v>1</v>
      </c>
    </row>
    <row r="261" s="5" customFormat="1" ht="27" spans="1:13">
      <c r="A261" s="14">
        <v>247</v>
      </c>
      <c r="B261" s="14" t="s">
        <v>23</v>
      </c>
      <c r="C261" s="14" t="s">
        <v>573</v>
      </c>
      <c r="D261" s="15" t="s">
        <v>25</v>
      </c>
      <c r="E261" s="16">
        <v>50</v>
      </c>
      <c r="F261" s="15">
        <v>50</v>
      </c>
      <c r="G261" s="30"/>
      <c r="H261" s="30" t="s">
        <v>26</v>
      </c>
      <c r="I261" s="27" t="s">
        <v>599</v>
      </c>
      <c r="J261" s="27" t="s">
        <v>585</v>
      </c>
      <c r="K261" s="27" t="s">
        <v>600</v>
      </c>
      <c r="L261" s="30">
        <v>50</v>
      </c>
      <c r="M261" s="26">
        <v>1</v>
      </c>
    </row>
    <row r="262" s="5" customFormat="1" spans="1:13">
      <c r="A262" s="14" t="s">
        <v>57</v>
      </c>
      <c r="B262" s="14"/>
      <c r="C262" s="14"/>
      <c r="D262" s="15"/>
      <c r="E262" s="16">
        <v>650</v>
      </c>
      <c r="F262" s="16">
        <v>650</v>
      </c>
      <c r="G262" s="16"/>
      <c r="H262" s="16"/>
      <c r="I262" s="16"/>
      <c r="J262" s="16"/>
      <c r="K262" s="16"/>
      <c r="L262" s="16">
        <v>650</v>
      </c>
      <c r="M262" s="26">
        <v>1</v>
      </c>
    </row>
    <row r="263" s="5" customFormat="1" ht="36" spans="1:13">
      <c r="A263" s="14">
        <v>248</v>
      </c>
      <c r="B263" s="14" t="s">
        <v>23</v>
      </c>
      <c r="C263" s="14" t="s">
        <v>573</v>
      </c>
      <c r="D263" s="15" t="s">
        <v>25</v>
      </c>
      <c r="E263" s="16">
        <v>50</v>
      </c>
      <c r="F263" s="30">
        <v>50</v>
      </c>
      <c r="G263" s="30"/>
      <c r="H263" s="30" t="s">
        <v>26</v>
      </c>
      <c r="I263" s="27" t="s">
        <v>601</v>
      </c>
      <c r="J263" s="28" t="s">
        <v>602</v>
      </c>
      <c r="K263" s="27" t="s">
        <v>586</v>
      </c>
      <c r="L263" s="30">
        <v>50</v>
      </c>
      <c r="M263" s="26">
        <v>1</v>
      </c>
    </row>
    <row r="264" s="5" customFormat="1" ht="27" spans="1:13">
      <c r="A264" s="14">
        <v>249</v>
      </c>
      <c r="B264" s="14" t="s">
        <v>23</v>
      </c>
      <c r="C264" s="14" t="s">
        <v>573</v>
      </c>
      <c r="D264" s="15" t="s">
        <v>25</v>
      </c>
      <c r="E264" s="16">
        <v>20</v>
      </c>
      <c r="F264" s="30">
        <v>20</v>
      </c>
      <c r="G264" s="30"/>
      <c r="H264" s="30" t="s">
        <v>26</v>
      </c>
      <c r="I264" s="27" t="s">
        <v>603</v>
      </c>
      <c r="J264" s="28" t="s">
        <v>604</v>
      </c>
      <c r="K264" s="27" t="s">
        <v>248</v>
      </c>
      <c r="L264" s="30">
        <v>20</v>
      </c>
      <c r="M264" s="26">
        <v>1</v>
      </c>
    </row>
    <row r="265" s="5" customFormat="1" ht="36" spans="1:13">
      <c r="A265" s="14">
        <v>250</v>
      </c>
      <c r="B265" s="14" t="s">
        <v>23</v>
      </c>
      <c r="C265" s="14" t="s">
        <v>573</v>
      </c>
      <c r="D265" s="15" t="s">
        <v>25</v>
      </c>
      <c r="E265" s="16">
        <v>20</v>
      </c>
      <c r="F265" s="30">
        <v>20</v>
      </c>
      <c r="G265" s="30"/>
      <c r="H265" s="30" t="s">
        <v>26</v>
      </c>
      <c r="I265" s="27" t="s">
        <v>605</v>
      </c>
      <c r="J265" s="27" t="s">
        <v>606</v>
      </c>
      <c r="K265" s="27" t="s">
        <v>607</v>
      </c>
      <c r="L265" s="30">
        <v>20</v>
      </c>
      <c r="M265" s="26">
        <v>1</v>
      </c>
    </row>
    <row r="266" s="5" customFormat="1" ht="27" spans="1:13">
      <c r="A266" s="14">
        <v>251</v>
      </c>
      <c r="B266" s="14" t="s">
        <v>23</v>
      </c>
      <c r="C266" s="14" t="s">
        <v>573</v>
      </c>
      <c r="D266" s="15" t="s">
        <v>25</v>
      </c>
      <c r="E266" s="16">
        <v>50</v>
      </c>
      <c r="F266" s="30">
        <v>50</v>
      </c>
      <c r="G266" s="30"/>
      <c r="H266" s="30" t="s">
        <v>26</v>
      </c>
      <c r="I266" s="27" t="s">
        <v>608</v>
      </c>
      <c r="J266" s="27" t="s">
        <v>609</v>
      </c>
      <c r="K266" s="27" t="s">
        <v>94</v>
      </c>
      <c r="L266" s="30">
        <v>50</v>
      </c>
      <c r="M266" s="26">
        <v>1</v>
      </c>
    </row>
    <row r="267" s="5" customFormat="1" ht="36" spans="1:13">
      <c r="A267" s="14">
        <v>252</v>
      </c>
      <c r="B267" s="14" t="s">
        <v>23</v>
      </c>
      <c r="C267" s="14" t="s">
        <v>573</v>
      </c>
      <c r="D267" s="15" t="s">
        <v>25</v>
      </c>
      <c r="E267" s="16">
        <v>50</v>
      </c>
      <c r="F267" s="30">
        <v>50</v>
      </c>
      <c r="G267" s="30"/>
      <c r="H267" s="30" t="s">
        <v>26</v>
      </c>
      <c r="I267" s="27" t="s">
        <v>610</v>
      </c>
      <c r="J267" s="27" t="s">
        <v>611</v>
      </c>
      <c r="K267" s="27" t="s">
        <v>72</v>
      </c>
      <c r="L267" s="30">
        <v>50</v>
      </c>
      <c r="M267" s="26">
        <v>1</v>
      </c>
    </row>
    <row r="268" s="5" customFormat="1" ht="27" spans="1:13">
      <c r="A268" s="14">
        <v>253</v>
      </c>
      <c r="B268" s="14" t="s">
        <v>23</v>
      </c>
      <c r="C268" s="14" t="s">
        <v>573</v>
      </c>
      <c r="D268" s="15" t="s">
        <v>25</v>
      </c>
      <c r="E268" s="16">
        <v>50</v>
      </c>
      <c r="F268" s="30">
        <v>50</v>
      </c>
      <c r="G268" s="30"/>
      <c r="H268" s="30" t="s">
        <v>26</v>
      </c>
      <c r="I268" s="27" t="s">
        <v>612</v>
      </c>
      <c r="J268" s="27" t="s">
        <v>613</v>
      </c>
      <c r="K268" s="27" t="s">
        <v>268</v>
      </c>
      <c r="L268" s="30">
        <v>50</v>
      </c>
      <c r="M268" s="26">
        <v>1</v>
      </c>
    </row>
    <row r="269" s="5" customFormat="1" ht="36" spans="1:13">
      <c r="A269" s="14">
        <v>254</v>
      </c>
      <c r="B269" s="14" t="s">
        <v>23</v>
      </c>
      <c r="C269" s="14" t="s">
        <v>573</v>
      </c>
      <c r="D269" s="15" t="s">
        <v>25</v>
      </c>
      <c r="E269" s="16">
        <v>50</v>
      </c>
      <c r="F269" s="30">
        <v>50</v>
      </c>
      <c r="G269" s="30"/>
      <c r="H269" s="30" t="s">
        <v>26</v>
      </c>
      <c r="I269" s="27" t="s">
        <v>614</v>
      </c>
      <c r="J269" s="27" t="s">
        <v>615</v>
      </c>
      <c r="K269" s="27" t="s">
        <v>271</v>
      </c>
      <c r="L269" s="30">
        <v>50</v>
      </c>
      <c r="M269" s="26">
        <v>1</v>
      </c>
    </row>
    <row r="270" s="5" customFormat="1" ht="27" spans="1:13">
      <c r="A270" s="14">
        <v>255</v>
      </c>
      <c r="B270" s="14" t="s">
        <v>23</v>
      </c>
      <c r="C270" s="14" t="s">
        <v>573</v>
      </c>
      <c r="D270" s="15" t="s">
        <v>25</v>
      </c>
      <c r="E270" s="16">
        <v>50</v>
      </c>
      <c r="F270" s="30">
        <v>50</v>
      </c>
      <c r="G270" s="30"/>
      <c r="H270" s="30" t="s">
        <v>26</v>
      </c>
      <c r="I270" s="27" t="s">
        <v>616</v>
      </c>
      <c r="J270" s="27" t="s">
        <v>617</v>
      </c>
      <c r="K270" s="27" t="s">
        <v>594</v>
      </c>
      <c r="L270" s="30">
        <v>50</v>
      </c>
      <c r="M270" s="26">
        <v>1</v>
      </c>
    </row>
    <row r="271" s="5" customFormat="1" ht="36" spans="1:13">
      <c r="A271" s="14">
        <v>256</v>
      </c>
      <c r="B271" s="14" t="s">
        <v>23</v>
      </c>
      <c r="C271" s="14" t="s">
        <v>573</v>
      </c>
      <c r="D271" s="15" t="s">
        <v>25</v>
      </c>
      <c r="E271" s="16">
        <v>50</v>
      </c>
      <c r="F271" s="30">
        <v>50</v>
      </c>
      <c r="G271" s="30"/>
      <c r="H271" s="30" t="s">
        <v>26</v>
      </c>
      <c r="I271" s="27" t="s">
        <v>618</v>
      </c>
      <c r="J271" s="27" t="s">
        <v>619</v>
      </c>
      <c r="K271" s="27" t="s">
        <v>263</v>
      </c>
      <c r="L271" s="30">
        <v>50</v>
      </c>
      <c r="M271" s="26">
        <v>1</v>
      </c>
    </row>
    <row r="272" s="5" customFormat="1" ht="27" spans="1:13">
      <c r="A272" s="14">
        <v>257</v>
      </c>
      <c r="B272" s="14" t="s">
        <v>23</v>
      </c>
      <c r="C272" s="14" t="s">
        <v>573</v>
      </c>
      <c r="D272" s="15" t="s">
        <v>25</v>
      </c>
      <c r="E272" s="16">
        <v>20</v>
      </c>
      <c r="F272" s="30">
        <v>20</v>
      </c>
      <c r="G272" s="30"/>
      <c r="H272" s="30" t="s">
        <v>26</v>
      </c>
      <c r="I272" s="27" t="s">
        <v>620</v>
      </c>
      <c r="J272" s="27" t="s">
        <v>621</v>
      </c>
      <c r="K272" s="27" t="s">
        <v>480</v>
      </c>
      <c r="L272" s="30">
        <v>20</v>
      </c>
      <c r="M272" s="26">
        <v>1</v>
      </c>
    </row>
    <row r="273" s="5" customFormat="1" ht="36" spans="1:13">
      <c r="A273" s="14">
        <v>258</v>
      </c>
      <c r="B273" s="14" t="s">
        <v>23</v>
      </c>
      <c r="C273" s="14" t="s">
        <v>573</v>
      </c>
      <c r="D273" s="15" t="s">
        <v>25</v>
      </c>
      <c r="E273" s="16">
        <v>20</v>
      </c>
      <c r="F273" s="30">
        <v>20</v>
      </c>
      <c r="G273" s="30"/>
      <c r="H273" s="30" t="s">
        <v>26</v>
      </c>
      <c r="I273" s="27" t="s">
        <v>622</v>
      </c>
      <c r="J273" s="27" t="s">
        <v>623</v>
      </c>
      <c r="K273" s="27" t="s">
        <v>289</v>
      </c>
      <c r="L273" s="30">
        <v>20</v>
      </c>
      <c r="M273" s="26">
        <v>1</v>
      </c>
    </row>
    <row r="274" s="5" customFormat="1" ht="36" spans="1:13">
      <c r="A274" s="14">
        <v>259</v>
      </c>
      <c r="B274" s="14" t="s">
        <v>23</v>
      </c>
      <c r="C274" s="14" t="s">
        <v>573</v>
      </c>
      <c r="D274" s="15" t="s">
        <v>25</v>
      </c>
      <c r="E274" s="16">
        <v>20</v>
      </c>
      <c r="F274" s="30">
        <v>20</v>
      </c>
      <c r="G274" s="30"/>
      <c r="H274" s="30" t="s">
        <v>26</v>
      </c>
      <c r="I274" s="27" t="s">
        <v>624</v>
      </c>
      <c r="J274" s="27" t="s">
        <v>625</v>
      </c>
      <c r="K274" s="27" t="s">
        <v>281</v>
      </c>
      <c r="L274" s="30">
        <v>20</v>
      </c>
      <c r="M274" s="26">
        <v>1</v>
      </c>
    </row>
    <row r="275" s="5" customFormat="1" ht="36" spans="1:13">
      <c r="A275" s="14">
        <v>260</v>
      </c>
      <c r="B275" s="14" t="s">
        <v>23</v>
      </c>
      <c r="C275" s="14" t="s">
        <v>573</v>
      </c>
      <c r="D275" s="15" t="s">
        <v>25</v>
      </c>
      <c r="E275" s="16">
        <v>20</v>
      </c>
      <c r="F275" s="30">
        <v>20</v>
      </c>
      <c r="G275" s="30"/>
      <c r="H275" s="30" t="s">
        <v>26</v>
      </c>
      <c r="I275" s="27" t="s">
        <v>626</v>
      </c>
      <c r="J275" s="27" t="s">
        <v>627</v>
      </c>
      <c r="K275" s="27" t="s">
        <v>452</v>
      </c>
      <c r="L275" s="30">
        <v>20</v>
      </c>
      <c r="M275" s="26">
        <v>1</v>
      </c>
    </row>
    <row r="276" s="5" customFormat="1" ht="36" spans="1:13">
      <c r="A276" s="14">
        <v>261</v>
      </c>
      <c r="B276" s="14" t="s">
        <v>23</v>
      </c>
      <c r="C276" s="14" t="s">
        <v>573</v>
      </c>
      <c r="D276" s="15" t="s">
        <v>25</v>
      </c>
      <c r="E276" s="16">
        <v>20</v>
      </c>
      <c r="F276" s="30">
        <v>20</v>
      </c>
      <c r="G276" s="30"/>
      <c r="H276" s="30" t="s">
        <v>26</v>
      </c>
      <c r="I276" s="27" t="s">
        <v>628</v>
      </c>
      <c r="J276" s="27" t="s">
        <v>629</v>
      </c>
      <c r="K276" s="27" t="s">
        <v>207</v>
      </c>
      <c r="L276" s="30">
        <v>20</v>
      </c>
      <c r="M276" s="26">
        <v>1</v>
      </c>
    </row>
    <row r="277" s="5" customFormat="1" ht="36" spans="1:13">
      <c r="A277" s="14">
        <v>262</v>
      </c>
      <c r="B277" s="14" t="s">
        <v>23</v>
      </c>
      <c r="C277" s="14" t="s">
        <v>573</v>
      </c>
      <c r="D277" s="15" t="s">
        <v>25</v>
      </c>
      <c r="E277" s="16">
        <v>20</v>
      </c>
      <c r="F277" s="30">
        <v>20</v>
      </c>
      <c r="G277" s="30"/>
      <c r="H277" s="30" t="s">
        <v>26</v>
      </c>
      <c r="I277" s="27" t="s">
        <v>630</v>
      </c>
      <c r="J277" s="27" t="s">
        <v>631</v>
      </c>
      <c r="K277" s="27" t="s">
        <v>292</v>
      </c>
      <c r="L277" s="30">
        <v>20</v>
      </c>
      <c r="M277" s="26">
        <v>1</v>
      </c>
    </row>
    <row r="278" s="5" customFormat="1" ht="36" spans="1:13">
      <c r="A278" s="14">
        <v>263</v>
      </c>
      <c r="B278" s="14" t="s">
        <v>23</v>
      </c>
      <c r="C278" s="14" t="s">
        <v>573</v>
      </c>
      <c r="D278" s="15" t="s">
        <v>25</v>
      </c>
      <c r="E278" s="16">
        <v>20</v>
      </c>
      <c r="F278" s="30">
        <v>20</v>
      </c>
      <c r="G278" s="30"/>
      <c r="H278" s="30" t="s">
        <v>26</v>
      </c>
      <c r="I278" s="27" t="s">
        <v>632</v>
      </c>
      <c r="J278" s="27" t="s">
        <v>633</v>
      </c>
      <c r="K278" s="27" t="s">
        <v>449</v>
      </c>
      <c r="L278" s="30">
        <v>20</v>
      </c>
      <c r="M278" s="26">
        <v>1</v>
      </c>
    </row>
    <row r="279" s="5" customFormat="1" ht="27" spans="1:13">
      <c r="A279" s="14">
        <v>264</v>
      </c>
      <c r="B279" s="14" t="s">
        <v>23</v>
      </c>
      <c r="C279" s="14" t="s">
        <v>573</v>
      </c>
      <c r="D279" s="15" t="s">
        <v>25</v>
      </c>
      <c r="E279" s="16">
        <v>20</v>
      </c>
      <c r="F279" s="30">
        <v>20</v>
      </c>
      <c r="G279" s="30"/>
      <c r="H279" s="30" t="s">
        <v>26</v>
      </c>
      <c r="I279" s="27" t="s">
        <v>634</v>
      </c>
      <c r="J279" s="27" t="s">
        <v>635</v>
      </c>
      <c r="K279" s="27" t="s">
        <v>456</v>
      </c>
      <c r="L279" s="30">
        <v>20</v>
      </c>
      <c r="M279" s="26">
        <v>1</v>
      </c>
    </row>
    <row r="280" s="5" customFormat="1" ht="27" spans="1:13">
      <c r="A280" s="14">
        <v>265</v>
      </c>
      <c r="B280" s="14" t="s">
        <v>23</v>
      </c>
      <c r="C280" s="14" t="s">
        <v>573</v>
      </c>
      <c r="D280" s="15" t="s">
        <v>25</v>
      </c>
      <c r="E280" s="16">
        <v>20</v>
      </c>
      <c r="F280" s="30">
        <v>20</v>
      </c>
      <c r="G280" s="30"/>
      <c r="H280" s="30" t="s">
        <v>26</v>
      </c>
      <c r="I280" s="27" t="s">
        <v>636</v>
      </c>
      <c r="J280" s="27" t="s">
        <v>637</v>
      </c>
      <c r="K280" s="27" t="s">
        <v>286</v>
      </c>
      <c r="L280" s="30">
        <v>20</v>
      </c>
      <c r="M280" s="26">
        <v>1</v>
      </c>
    </row>
    <row r="281" s="5" customFormat="1" ht="36" spans="1:13">
      <c r="A281" s="14">
        <v>266</v>
      </c>
      <c r="B281" s="14" t="s">
        <v>23</v>
      </c>
      <c r="C281" s="14" t="s">
        <v>573</v>
      </c>
      <c r="D281" s="15" t="s">
        <v>25</v>
      </c>
      <c r="E281" s="16">
        <v>50</v>
      </c>
      <c r="F281" s="30">
        <v>50</v>
      </c>
      <c r="G281" s="30"/>
      <c r="H281" s="30" t="s">
        <v>26</v>
      </c>
      <c r="I281" s="27" t="s">
        <v>638</v>
      </c>
      <c r="J281" s="27" t="s">
        <v>639</v>
      </c>
      <c r="K281" s="27" t="s">
        <v>324</v>
      </c>
      <c r="L281" s="30">
        <v>50</v>
      </c>
      <c r="M281" s="26">
        <v>1</v>
      </c>
    </row>
    <row r="282" s="5" customFormat="1" ht="27" spans="1:13">
      <c r="A282" s="14">
        <v>267</v>
      </c>
      <c r="B282" s="14" t="s">
        <v>23</v>
      </c>
      <c r="C282" s="14" t="s">
        <v>573</v>
      </c>
      <c r="D282" s="15" t="s">
        <v>25</v>
      </c>
      <c r="E282" s="16">
        <v>20</v>
      </c>
      <c r="F282" s="30">
        <v>20</v>
      </c>
      <c r="G282" s="30"/>
      <c r="H282" s="30" t="s">
        <v>26</v>
      </c>
      <c r="I282" s="27" t="s">
        <v>640</v>
      </c>
      <c r="J282" s="27" t="s">
        <v>641</v>
      </c>
      <c r="K282" s="27" t="s">
        <v>201</v>
      </c>
      <c r="L282" s="30">
        <v>20</v>
      </c>
      <c r="M282" s="26">
        <v>1</v>
      </c>
    </row>
    <row r="283" s="5" customFormat="1" ht="27" spans="1:13">
      <c r="A283" s="14">
        <v>268</v>
      </c>
      <c r="B283" s="14" t="s">
        <v>23</v>
      </c>
      <c r="C283" s="14" t="s">
        <v>573</v>
      </c>
      <c r="D283" s="15" t="s">
        <v>25</v>
      </c>
      <c r="E283" s="16">
        <v>20</v>
      </c>
      <c r="F283" s="30">
        <v>20</v>
      </c>
      <c r="G283" s="30"/>
      <c r="H283" s="30" t="s">
        <v>26</v>
      </c>
      <c r="I283" s="27" t="s">
        <v>642</v>
      </c>
      <c r="J283" s="27" t="s">
        <v>643</v>
      </c>
      <c r="K283" s="27" t="s">
        <v>304</v>
      </c>
      <c r="L283" s="30">
        <v>20</v>
      </c>
      <c r="M283" s="26">
        <v>1</v>
      </c>
    </row>
    <row r="284" s="5" customFormat="1" ht="36" spans="1:13">
      <c r="A284" s="14">
        <v>269</v>
      </c>
      <c r="B284" s="14" t="s">
        <v>23</v>
      </c>
      <c r="C284" s="14" t="s">
        <v>573</v>
      </c>
      <c r="D284" s="15" t="s">
        <v>25</v>
      </c>
      <c r="E284" s="16">
        <v>20</v>
      </c>
      <c r="F284" s="30">
        <v>20</v>
      </c>
      <c r="G284" s="30"/>
      <c r="H284" s="30" t="s">
        <v>26</v>
      </c>
      <c r="I284" s="27" t="s">
        <v>644</v>
      </c>
      <c r="J284" s="27" t="s">
        <v>645</v>
      </c>
      <c r="K284" s="27" t="s">
        <v>345</v>
      </c>
      <c r="L284" s="30">
        <v>20</v>
      </c>
      <c r="M284" s="26">
        <v>1</v>
      </c>
    </row>
    <row r="285" s="5" customFormat="1" ht="36" spans="1:13">
      <c r="A285" s="14">
        <v>270</v>
      </c>
      <c r="B285" s="14" t="s">
        <v>23</v>
      </c>
      <c r="C285" s="14" t="s">
        <v>573</v>
      </c>
      <c r="D285" s="15" t="s">
        <v>25</v>
      </c>
      <c r="E285" s="16">
        <v>20</v>
      </c>
      <c r="F285" s="30">
        <v>20</v>
      </c>
      <c r="G285" s="30"/>
      <c r="H285" s="30" t="s">
        <v>26</v>
      </c>
      <c r="I285" s="27" t="s">
        <v>646</v>
      </c>
      <c r="J285" s="27" t="s">
        <v>647</v>
      </c>
      <c r="K285" s="27" t="s">
        <v>310</v>
      </c>
      <c r="L285" s="30">
        <v>20</v>
      </c>
      <c r="M285" s="26">
        <v>1</v>
      </c>
    </row>
    <row r="286" s="5" customFormat="1" ht="36" spans="1:13">
      <c r="A286" s="14">
        <v>271</v>
      </c>
      <c r="B286" s="14" t="s">
        <v>23</v>
      </c>
      <c r="C286" s="14" t="s">
        <v>573</v>
      </c>
      <c r="D286" s="15" t="s">
        <v>25</v>
      </c>
      <c r="E286" s="16">
        <v>20</v>
      </c>
      <c r="F286" s="30">
        <v>20</v>
      </c>
      <c r="G286" s="30"/>
      <c r="H286" s="30" t="s">
        <v>26</v>
      </c>
      <c r="I286" s="27" t="s">
        <v>648</v>
      </c>
      <c r="J286" s="27" t="s">
        <v>649</v>
      </c>
      <c r="K286" s="27" t="s">
        <v>348</v>
      </c>
      <c r="L286" s="30">
        <v>20</v>
      </c>
      <c r="M286" s="26">
        <v>1</v>
      </c>
    </row>
    <row r="287" s="5" customFormat="1" ht="36" spans="1:13">
      <c r="A287" s="14">
        <v>272</v>
      </c>
      <c r="B287" s="14" t="s">
        <v>23</v>
      </c>
      <c r="C287" s="14" t="s">
        <v>573</v>
      </c>
      <c r="D287" s="15" t="s">
        <v>25</v>
      </c>
      <c r="E287" s="16">
        <v>20</v>
      </c>
      <c r="F287" s="30">
        <v>20</v>
      </c>
      <c r="G287" s="30"/>
      <c r="H287" s="30" t="s">
        <v>26</v>
      </c>
      <c r="I287" s="27" t="s">
        <v>650</v>
      </c>
      <c r="J287" s="27" t="s">
        <v>651</v>
      </c>
      <c r="K287" s="27" t="s">
        <v>301</v>
      </c>
      <c r="L287" s="30">
        <v>20</v>
      </c>
      <c r="M287" s="26">
        <v>1</v>
      </c>
    </row>
    <row r="288" s="5" customFormat="1" ht="36" spans="1:13">
      <c r="A288" s="14">
        <v>273</v>
      </c>
      <c r="B288" s="14" t="s">
        <v>23</v>
      </c>
      <c r="C288" s="14" t="s">
        <v>573</v>
      </c>
      <c r="D288" s="15" t="s">
        <v>25</v>
      </c>
      <c r="E288" s="16">
        <v>20</v>
      </c>
      <c r="F288" s="30">
        <v>20</v>
      </c>
      <c r="G288" s="30"/>
      <c r="H288" s="30" t="s">
        <v>26</v>
      </c>
      <c r="I288" s="27" t="s">
        <v>652</v>
      </c>
      <c r="J288" s="27" t="s">
        <v>653</v>
      </c>
      <c r="K288" s="27" t="s">
        <v>315</v>
      </c>
      <c r="L288" s="30">
        <v>20</v>
      </c>
      <c r="M288" s="26">
        <v>1</v>
      </c>
    </row>
    <row r="289" s="5" customFormat="1" ht="36" spans="1:13">
      <c r="A289" s="14">
        <v>274</v>
      </c>
      <c r="B289" s="14" t="s">
        <v>23</v>
      </c>
      <c r="C289" s="14" t="s">
        <v>573</v>
      </c>
      <c r="D289" s="15" t="s">
        <v>25</v>
      </c>
      <c r="E289" s="16">
        <v>20</v>
      </c>
      <c r="F289" s="30">
        <v>20</v>
      </c>
      <c r="G289" s="30"/>
      <c r="H289" s="30" t="s">
        <v>26</v>
      </c>
      <c r="I289" s="27" t="s">
        <v>654</v>
      </c>
      <c r="J289" s="27" t="s">
        <v>655</v>
      </c>
      <c r="K289" s="27" t="s">
        <v>198</v>
      </c>
      <c r="L289" s="30">
        <v>20</v>
      </c>
      <c r="M289" s="26">
        <v>1</v>
      </c>
    </row>
    <row r="290" s="5" customFormat="1" ht="36" spans="1:13">
      <c r="A290" s="14">
        <v>275</v>
      </c>
      <c r="B290" s="14" t="s">
        <v>23</v>
      </c>
      <c r="C290" s="14" t="s">
        <v>573</v>
      </c>
      <c r="D290" s="15" t="s">
        <v>25</v>
      </c>
      <c r="E290" s="16">
        <v>20</v>
      </c>
      <c r="F290" s="30">
        <v>20</v>
      </c>
      <c r="G290" s="30"/>
      <c r="H290" s="30" t="s">
        <v>26</v>
      </c>
      <c r="I290" s="27" t="s">
        <v>656</v>
      </c>
      <c r="J290" s="27" t="s">
        <v>657</v>
      </c>
      <c r="K290" s="27" t="s">
        <v>353</v>
      </c>
      <c r="L290" s="30">
        <v>20</v>
      </c>
      <c r="M290" s="26">
        <v>1</v>
      </c>
    </row>
    <row r="291" s="5" customFormat="1" ht="36" spans="1:13">
      <c r="A291" s="14">
        <v>276</v>
      </c>
      <c r="B291" s="14" t="s">
        <v>23</v>
      </c>
      <c r="C291" s="14" t="s">
        <v>573</v>
      </c>
      <c r="D291" s="15" t="s">
        <v>25</v>
      </c>
      <c r="E291" s="16">
        <v>20</v>
      </c>
      <c r="F291" s="30">
        <v>20</v>
      </c>
      <c r="G291" s="30"/>
      <c r="H291" s="30" t="s">
        <v>26</v>
      </c>
      <c r="I291" s="27" t="s">
        <v>658</v>
      </c>
      <c r="J291" s="27" t="s">
        <v>659</v>
      </c>
      <c r="K291" s="27" t="s">
        <v>359</v>
      </c>
      <c r="L291" s="30">
        <v>20</v>
      </c>
      <c r="M291" s="26">
        <v>1</v>
      </c>
    </row>
    <row r="292" s="5" customFormat="1" ht="27" spans="1:13">
      <c r="A292" s="14">
        <v>277</v>
      </c>
      <c r="B292" s="14" t="s">
        <v>23</v>
      </c>
      <c r="C292" s="14" t="s">
        <v>573</v>
      </c>
      <c r="D292" s="15" t="s">
        <v>25</v>
      </c>
      <c r="E292" s="16">
        <v>20</v>
      </c>
      <c r="F292" s="30">
        <v>20</v>
      </c>
      <c r="G292" s="30"/>
      <c r="H292" s="30" t="s">
        <v>26</v>
      </c>
      <c r="I292" s="27" t="s">
        <v>660</v>
      </c>
      <c r="J292" s="27" t="s">
        <v>661</v>
      </c>
      <c r="K292" s="27" t="s">
        <v>185</v>
      </c>
      <c r="L292" s="30">
        <v>20</v>
      </c>
      <c r="M292" s="26">
        <v>1</v>
      </c>
    </row>
    <row r="293" s="5" customFormat="1" ht="36" spans="1:13">
      <c r="A293" s="14">
        <v>278</v>
      </c>
      <c r="B293" s="14" t="s">
        <v>23</v>
      </c>
      <c r="C293" s="14" t="s">
        <v>573</v>
      </c>
      <c r="D293" s="15" t="s">
        <v>25</v>
      </c>
      <c r="E293" s="16">
        <v>20</v>
      </c>
      <c r="F293" s="30">
        <v>20</v>
      </c>
      <c r="G293" s="30"/>
      <c r="H293" s="30" t="s">
        <v>26</v>
      </c>
      <c r="I293" s="27" t="s">
        <v>662</v>
      </c>
      <c r="J293" s="27" t="s">
        <v>663</v>
      </c>
      <c r="K293" s="27" t="s">
        <v>166</v>
      </c>
      <c r="L293" s="30">
        <v>20</v>
      </c>
      <c r="M293" s="26">
        <v>1</v>
      </c>
    </row>
    <row r="294" s="5" customFormat="1" ht="36" spans="1:13">
      <c r="A294" s="14">
        <v>279</v>
      </c>
      <c r="B294" s="14" t="s">
        <v>23</v>
      </c>
      <c r="C294" s="14" t="s">
        <v>573</v>
      </c>
      <c r="D294" s="15" t="s">
        <v>25</v>
      </c>
      <c r="E294" s="16">
        <v>20</v>
      </c>
      <c r="F294" s="30">
        <v>20</v>
      </c>
      <c r="G294" s="30"/>
      <c r="H294" s="30" t="s">
        <v>26</v>
      </c>
      <c r="I294" s="27" t="s">
        <v>664</v>
      </c>
      <c r="J294" s="27" t="s">
        <v>665</v>
      </c>
      <c r="K294" s="27" t="s">
        <v>169</v>
      </c>
      <c r="L294" s="30">
        <v>20</v>
      </c>
      <c r="M294" s="26">
        <v>1</v>
      </c>
    </row>
    <row r="295" s="5" customFormat="1" ht="36" spans="1:13">
      <c r="A295" s="14">
        <v>280</v>
      </c>
      <c r="B295" s="14" t="s">
        <v>23</v>
      </c>
      <c r="C295" s="14" t="s">
        <v>573</v>
      </c>
      <c r="D295" s="15" t="s">
        <v>25</v>
      </c>
      <c r="E295" s="16">
        <v>20</v>
      </c>
      <c r="F295" s="30">
        <v>20</v>
      </c>
      <c r="G295" s="30"/>
      <c r="H295" s="30" t="s">
        <v>26</v>
      </c>
      <c r="I295" s="27" t="s">
        <v>666</v>
      </c>
      <c r="J295" s="27" t="s">
        <v>667</v>
      </c>
      <c r="K295" s="27" t="s">
        <v>380</v>
      </c>
      <c r="L295" s="30">
        <v>20</v>
      </c>
      <c r="M295" s="26">
        <v>1</v>
      </c>
    </row>
    <row r="296" s="5" customFormat="1" ht="36" spans="1:13">
      <c r="A296" s="14">
        <v>281</v>
      </c>
      <c r="B296" s="14" t="s">
        <v>23</v>
      </c>
      <c r="C296" s="14" t="s">
        <v>573</v>
      </c>
      <c r="D296" s="15" t="s">
        <v>25</v>
      </c>
      <c r="E296" s="16">
        <v>20</v>
      </c>
      <c r="F296" s="30">
        <v>20</v>
      </c>
      <c r="G296" s="30"/>
      <c r="H296" s="30" t="s">
        <v>26</v>
      </c>
      <c r="I296" s="27" t="s">
        <v>668</v>
      </c>
      <c r="J296" s="27" t="s">
        <v>669</v>
      </c>
      <c r="K296" s="27" t="s">
        <v>356</v>
      </c>
      <c r="L296" s="30">
        <v>20</v>
      </c>
      <c r="M296" s="26">
        <v>1</v>
      </c>
    </row>
    <row r="297" s="5" customFormat="1" ht="27" spans="1:13">
      <c r="A297" s="14">
        <v>282</v>
      </c>
      <c r="B297" s="14" t="s">
        <v>23</v>
      </c>
      <c r="C297" s="14" t="s">
        <v>573</v>
      </c>
      <c r="D297" s="15" t="s">
        <v>25</v>
      </c>
      <c r="E297" s="16">
        <v>20</v>
      </c>
      <c r="F297" s="30">
        <v>20</v>
      </c>
      <c r="G297" s="30"/>
      <c r="H297" s="30" t="s">
        <v>26</v>
      </c>
      <c r="I297" s="27" t="s">
        <v>670</v>
      </c>
      <c r="J297" s="27" t="s">
        <v>671</v>
      </c>
      <c r="K297" s="27" t="s">
        <v>177</v>
      </c>
      <c r="L297" s="30">
        <v>20</v>
      </c>
      <c r="M297" s="26">
        <v>1</v>
      </c>
    </row>
    <row r="298" s="5" customFormat="1" ht="36" spans="1:13">
      <c r="A298" s="14">
        <v>283</v>
      </c>
      <c r="B298" s="14" t="s">
        <v>23</v>
      </c>
      <c r="C298" s="14" t="s">
        <v>573</v>
      </c>
      <c r="D298" s="15" t="s">
        <v>25</v>
      </c>
      <c r="E298" s="16">
        <v>20</v>
      </c>
      <c r="F298" s="30">
        <v>20</v>
      </c>
      <c r="G298" s="30"/>
      <c r="H298" s="30" t="s">
        <v>26</v>
      </c>
      <c r="I298" s="27" t="s">
        <v>672</v>
      </c>
      <c r="J298" s="27" t="s">
        <v>673</v>
      </c>
      <c r="K298" s="27" t="s">
        <v>188</v>
      </c>
      <c r="L298" s="30">
        <v>20</v>
      </c>
      <c r="M298" s="26">
        <v>1</v>
      </c>
    </row>
    <row r="299" s="5" customFormat="1" ht="27" spans="1:13">
      <c r="A299" s="14">
        <v>284</v>
      </c>
      <c r="B299" s="14" t="s">
        <v>23</v>
      </c>
      <c r="C299" s="14" t="s">
        <v>573</v>
      </c>
      <c r="D299" s="15" t="s">
        <v>25</v>
      </c>
      <c r="E299" s="16">
        <v>20</v>
      </c>
      <c r="F299" s="30">
        <v>20</v>
      </c>
      <c r="G299" s="30"/>
      <c r="H299" s="30" t="s">
        <v>26</v>
      </c>
      <c r="I299" s="27" t="s">
        <v>674</v>
      </c>
      <c r="J299" s="27" t="s">
        <v>675</v>
      </c>
      <c r="K299" s="27" t="s">
        <v>182</v>
      </c>
      <c r="L299" s="30">
        <v>20</v>
      </c>
      <c r="M299" s="26">
        <v>1</v>
      </c>
    </row>
    <row r="300" s="5" customFormat="1" ht="36" spans="1:13">
      <c r="A300" s="14">
        <v>285</v>
      </c>
      <c r="B300" s="14" t="s">
        <v>23</v>
      </c>
      <c r="C300" s="14" t="s">
        <v>573</v>
      </c>
      <c r="D300" s="15" t="s">
        <v>25</v>
      </c>
      <c r="E300" s="16">
        <v>20</v>
      </c>
      <c r="F300" s="30">
        <v>20</v>
      </c>
      <c r="G300" s="30"/>
      <c r="H300" s="30" t="s">
        <v>26</v>
      </c>
      <c r="I300" s="27" t="s">
        <v>676</v>
      </c>
      <c r="J300" s="27" t="s">
        <v>677</v>
      </c>
      <c r="K300" s="27" t="s">
        <v>161</v>
      </c>
      <c r="L300" s="30">
        <v>20</v>
      </c>
      <c r="M300" s="26">
        <v>1</v>
      </c>
    </row>
    <row r="301" s="5" customFormat="1" ht="27" spans="1:13">
      <c r="A301" s="14">
        <v>286</v>
      </c>
      <c r="B301" s="14" t="s">
        <v>23</v>
      </c>
      <c r="C301" s="14" t="s">
        <v>573</v>
      </c>
      <c r="D301" s="15" t="s">
        <v>25</v>
      </c>
      <c r="E301" s="16">
        <v>20</v>
      </c>
      <c r="F301" s="30">
        <v>20</v>
      </c>
      <c r="G301" s="30"/>
      <c r="H301" s="30" t="s">
        <v>26</v>
      </c>
      <c r="I301" s="27" t="s">
        <v>678</v>
      </c>
      <c r="J301" s="27" t="s">
        <v>679</v>
      </c>
      <c r="K301" s="27" t="s">
        <v>390</v>
      </c>
      <c r="L301" s="30">
        <v>20</v>
      </c>
      <c r="M301" s="26">
        <v>1</v>
      </c>
    </row>
    <row r="302" s="5" customFormat="1" ht="36" spans="1:13">
      <c r="A302" s="14">
        <v>287</v>
      </c>
      <c r="B302" s="14" t="s">
        <v>23</v>
      </c>
      <c r="C302" s="14" t="s">
        <v>573</v>
      </c>
      <c r="D302" s="15" t="s">
        <v>25</v>
      </c>
      <c r="E302" s="16">
        <v>20</v>
      </c>
      <c r="F302" s="30">
        <v>20</v>
      </c>
      <c r="G302" s="30"/>
      <c r="H302" s="30" t="s">
        <v>26</v>
      </c>
      <c r="I302" s="27" t="s">
        <v>680</v>
      </c>
      <c r="J302" s="27" t="s">
        <v>681</v>
      </c>
      <c r="K302" s="27" t="s">
        <v>174</v>
      </c>
      <c r="L302" s="30">
        <v>20</v>
      </c>
      <c r="M302" s="26">
        <v>1</v>
      </c>
    </row>
    <row r="303" s="5" customFormat="1" ht="27" spans="1:13">
      <c r="A303" s="14">
        <v>288</v>
      </c>
      <c r="B303" s="14" t="s">
        <v>23</v>
      </c>
      <c r="C303" s="14" t="s">
        <v>573</v>
      </c>
      <c r="D303" s="15" t="s">
        <v>25</v>
      </c>
      <c r="E303" s="16">
        <v>20</v>
      </c>
      <c r="F303" s="30">
        <v>20</v>
      </c>
      <c r="G303" s="30"/>
      <c r="H303" s="30" t="s">
        <v>26</v>
      </c>
      <c r="I303" s="27" t="s">
        <v>682</v>
      </c>
      <c r="J303" s="27" t="s">
        <v>683</v>
      </c>
      <c r="K303" s="27" t="s">
        <v>385</v>
      </c>
      <c r="L303" s="30">
        <v>20</v>
      </c>
      <c r="M303" s="26">
        <v>1</v>
      </c>
    </row>
    <row r="304" s="5" customFormat="1" ht="36" spans="1:13">
      <c r="A304" s="14">
        <v>289</v>
      </c>
      <c r="B304" s="14" t="s">
        <v>23</v>
      </c>
      <c r="C304" s="14" t="s">
        <v>573</v>
      </c>
      <c r="D304" s="15" t="s">
        <v>25</v>
      </c>
      <c r="E304" s="16">
        <v>50</v>
      </c>
      <c r="F304" s="30">
        <v>50</v>
      </c>
      <c r="G304" s="30"/>
      <c r="H304" s="30" t="s">
        <v>26</v>
      </c>
      <c r="I304" s="27" t="s">
        <v>684</v>
      </c>
      <c r="J304" s="27" t="s">
        <v>685</v>
      </c>
      <c r="K304" s="27" t="s">
        <v>403</v>
      </c>
      <c r="L304" s="30">
        <v>50</v>
      </c>
      <c r="M304" s="26">
        <v>1</v>
      </c>
    </row>
    <row r="305" s="5" customFormat="1" ht="36" spans="1:13">
      <c r="A305" s="14">
        <v>290</v>
      </c>
      <c r="B305" s="14" t="s">
        <v>23</v>
      </c>
      <c r="C305" s="14" t="s">
        <v>573</v>
      </c>
      <c r="D305" s="15" t="s">
        <v>25</v>
      </c>
      <c r="E305" s="16">
        <v>50</v>
      </c>
      <c r="F305" s="30">
        <v>50</v>
      </c>
      <c r="G305" s="30"/>
      <c r="H305" s="30" t="s">
        <v>26</v>
      </c>
      <c r="I305" s="27" t="s">
        <v>686</v>
      </c>
      <c r="J305" s="27" t="s">
        <v>687</v>
      </c>
      <c r="K305" s="27" t="s">
        <v>600</v>
      </c>
      <c r="L305" s="30">
        <v>50</v>
      </c>
      <c r="M305" s="26">
        <v>1</v>
      </c>
    </row>
    <row r="306" s="5" customFormat="1" ht="36" spans="1:13">
      <c r="A306" s="14">
        <v>291</v>
      </c>
      <c r="B306" s="14" t="s">
        <v>23</v>
      </c>
      <c r="C306" s="14" t="s">
        <v>573</v>
      </c>
      <c r="D306" s="15" t="s">
        <v>25</v>
      </c>
      <c r="E306" s="16">
        <v>20</v>
      </c>
      <c r="F306" s="30">
        <v>20</v>
      </c>
      <c r="G306" s="30"/>
      <c r="H306" s="30" t="s">
        <v>26</v>
      </c>
      <c r="I306" s="27" t="s">
        <v>688</v>
      </c>
      <c r="J306" s="27" t="s">
        <v>689</v>
      </c>
      <c r="K306" s="27" t="s">
        <v>690</v>
      </c>
      <c r="L306" s="30">
        <v>20</v>
      </c>
      <c r="M306" s="26">
        <v>1</v>
      </c>
    </row>
    <row r="307" s="5" customFormat="1" ht="36" spans="1:13">
      <c r="A307" s="14">
        <v>292</v>
      </c>
      <c r="B307" s="14" t="s">
        <v>23</v>
      </c>
      <c r="C307" s="14" t="s">
        <v>573</v>
      </c>
      <c r="D307" s="15" t="s">
        <v>25</v>
      </c>
      <c r="E307" s="16">
        <v>30</v>
      </c>
      <c r="F307" s="30">
        <v>30</v>
      </c>
      <c r="G307" s="30"/>
      <c r="H307" s="30" t="s">
        <v>26</v>
      </c>
      <c r="I307" s="27" t="s">
        <v>691</v>
      </c>
      <c r="J307" s="27" t="s">
        <v>692</v>
      </c>
      <c r="K307" s="27" t="s">
        <v>140</v>
      </c>
      <c r="L307" s="30">
        <v>30</v>
      </c>
      <c r="M307" s="26">
        <v>1</v>
      </c>
    </row>
    <row r="308" s="5" customFormat="1" ht="27" spans="1:13">
      <c r="A308" s="14">
        <v>293</v>
      </c>
      <c r="B308" s="14" t="s">
        <v>23</v>
      </c>
      <c r="C308" s="14" t="s">
        <v>573</v>
      </c>
      <c r="D308" s="15" t="s">
        <v>25</v>
      </c>
      <c r="E308" s="16">
        <v>20</v>
      </c>
      <c r="F308" s="30">
        <v>20</v>
      </c>
      <c r="G308" s="30"/>
      <c r="H308" s="30" t="s">
        <v>26</v>
      </c>
      <c r="I308" s="27" t="s">
        <v>693</v>
      </c>
      <c r="J308" s="27" t="s">
        <v>694</v>
      </c>
      <c r="K308" s="27" t="s">
        <v>412</v>
      </c>
      <c r="L308" s="30">
        <v>20</v>
      </c>
      <c r="M308" s="26">
        <v>1</v>
      </c>
    </row>
    <row r="309" s="5" customFormat="1" ht="36" spans="1:13">
      <c r="A309" s="14">
        <v>294</v>
      </c>
      <c r="B309" s="14" t="s">
        <v>23</v>
      </c>
      <c r="C309" s="14" t="s">
        <v>573</v>
      </c>
      <c r="D309" s="15" t="s">
        <v>25</v>
      </c>
      <c r="E309" s="16">
        <v>20</v>
      </c>
      <c r="F309" s="30">
        <v>20</v>
      </c>
      <c r="G309" s="30"/>
      <c r="H309" s="30" t="s">
        <v>26</v>
      </c>
      <c r="I309" s="27" t="s">
        <v>695</v>
      </c>
      <c r="J309" s="27" t="s">
        <v>696</v>
      </c>
      <c r="K309" s="27" t="s">
        <v>149</v>
      </c>
      <c r="L309" s="30">
        <v>20</v>
      </c>
      <c r="M309" s="26">
        <v>1</v>
      </c>
    </row>
    <row r="310" s="5" customFormat="1" ht="36" spans="1:13">
      <c r="A310" s="14">
        <v>295</v>
      </c>
      <c r="B310" s="14" t="s">
        <v>23</v>
      </c>
      <c r="C310" s="14" t="s">
        <v>573</v>
      </c>
      <c r="D310" s="15" t="s">
        <v>25</v>
      </c>
      <c r="E310" s="16">
        <v>20</v>
      </c>
      <c r="F310" s="30">
        <v>20</v>
      </c>
      <c r="G310" s="30"/>
      <c r="H310" s="30" t="s">
        <v>26</v>
      </c>
      <c r="I310" s="27" t="s">
        <v>697</v>
      </c>
      <c r="J310" s="27" t="s">
        <v>698</v>
      </c>
      <c r="K310" s="27" t="s">
        <v>158</v>
      </c>
      <c r="L310" s="30">
        <v>20</v>
      </c>
      <c r="M310" s="26">
        <v>1</v>
      </c>
    </row>
    <row r="311" s="5" customFormat="1" ht="36" spans="1:13">
      <c r="A311" s="14">
        <v>296</v>
      </c>
      <c r="B311" s="14" t="s">
        <v>23</v>
      </c>
      <c r="C311" s="14" t="s">
        <v>573</v>
      </c>
      <c r="D311" s="15" t="s">
        <v>25</v>
      </c>
      <c r="E311" s="16">
        <v>20</v>
      </c>
      <c r="F311" s="30">
        <v>20</v>
      </c>
      <c r="G311" s="30"/>
      <c r="H311" s="30" t="s">
        <v>26</v>
      </c>
      <c r="I311" s="27" t="s">
        <v>699</v>
      </c>
      <c r="J311" s="27" t="s">
        <v>700</v>
      </c>
      <c r="K311" s="27" t="s">
        <v>701</v>
      </c>
      <c r="L311" s="30">
        <v>20</v>
      </c>
      <c r="M311" s="26">
        <v>1</v>
      </c>
    </row>
    <row r="312" s="5" customFormat="1" ht="36" spans="1:13">
      <c r="A312" s="14">
        <v>297</v>
      </c>
      <c r="B312" s="14" t="s">
        <v>23</v>
      </c>
      <c r="C312" s="14" t="s">
        <v>573</v>
      </c>
      <c r="D312" s="15" t="s">
        <v>25</v>
      </c>
      <c r="E312" s="16">
        <v>20</v>
      </c>
      <c r="F312" s="30">
        <v>20</v>
      </c>
      <c r="G312" s="30"/>
      <c r="H312" s="30" t="s">
        <v>26</v>
      </c>
      <c r="I312" s="27" t="s">
        <v>702</v>
      </c>
      <c r="J312" s="27" t="s">
        <v>703</v>
      </c>
      <c r="K312" s="27" t="s">
        <v>155</v>
      </c>
      <c r="L312" s="30">
        <v>20</v>
      </c>
      <c r="M312" s="26">
        <v>1</v>
      </c>
    </row>
    <row r="313" s="5" customFormat="1" ht="27" spans="1:13">
      <c r="A313" s="14">
        <v>298</v>
      </c>
      <c r="B313" s="14" t="s">
        <v>23</v>
      </c>
      <c r="C313" s="14" t="s">
        <v>573</v>
      </c>
      <c r="D313" s="15" t="s">
        <v>25</v>
      </c>
      <c r="E313" s="16">
        <v>20</v>
      </c>
      <c r="F313" s="30">
        <v>20</v>
      </c>
      <c r="G313" s="30"/>
      <c r="H313" s="30" t="s">
        <v>26</v>
      </c>
      <c r="I313" s="27" t="s">
        <v>704</v>
      </c>
      <c r="J313" s="27" t="s">
        <v>705</v>
      </c>
      <c r="K313" s="27" t="s">
        <v>396</v>
      </c>
      <c r="L313" s="30">
        <v>20</v>
      </c>
      <c r="M313" s="26">
        <v>1</v>
      </c>
    </row>
    <row r="314" s="5" customFormat="1" ht="27" spans="1:13">
      <c r="A314" s="14">
        <v>299</v>
      </c>
      <c r="B314" s="14" t="s">
        <v>23</v>
      </c>
      <c r="C314" s="14" t="s">
        <v>573</v>
      </c>
      <c r="D314" s="15" t="s">
        <v>25</v>
      </c>
      <c r="E314" s="16">
        <v>20</v>
      </c>
      <c r="F314" s="30">
        <v>20</v>
      </c>
      <c r="G314" s="30"/>
      <c r="H314" s="30" t="s">
        <v>26</v>
      </c>
      <c r="I314" s="27" t="s">
        <v>706</v>
      </c>
      <c r="J314" s="27" t="s">
        <v>707</v>
      </c>
      <c r="K314" s="27" t="s">
        <v>708</v>
      </c>
      <c r="L314" s="30">
        <v>20</v>
      </c>
      <c r="M314" s="26">
        <v>1</v>
      </c>
    </row>
    <row r="315" s="5" customFormat="1" ht="36" spans="1:13">
      <c r="A315" s="14">
        <v>300</v>
      </c>
      <c r="B315" s="14" t="s">
        <v>23</v>
      </c>
      <c r="C315" s="14" t="s">
        <v>573</v>
      </c>
      <c r="D315" s="15" t="s">
        <v>25</v>
      </c>
      <c r="E315" s="16">
        <v>20</v>
      </c>
      <c r="F315" s="30">
        <v>20</v>
      </c>
      <c r="G315" s="30"/>
      <c r="H315" s="30" t="s">
        <v>26</v>
      </c>
      <c r="I315" s="27" t="s">
        <v>709</v>
      </c>
      <c r="J315" s="27" t="s">
        <v>710</v>
      </c>
      <c r="K315" s="27" t="s">
        <v>123</v>
      </c>
      <c r="L315" s="30">
        <v>20</v>
      </c>
      <c r="M315" s="26">
        <v>1</v>
      </c>
    </row>
    <row r="316" s="5" customFormat="1" ht="27" spans="1:13">
      <c r="A316" s="14">
        <v>301</v>
      </c>
      <c r="B316" s="14" t="s">
        <v>23</v>
      </c>
      <c r="C316" s="14" t="s">
        <v>573</v>
      </c>
      <c r="D316" s="15" t="s">
        <v>25</v>
      </c>
      <c r="E316" s="16">
        <v>20</v>
      </c>
      <c r="F316" s="30">
        <v>20</v>
      </c>
      <c r="G316" s="30"/>
      <c r="H316" s="30" t="s">
        <v>26</v>
      </c>
      <c r="I316" s="27" t="s">
        <v>711</v>
      </c>
      <c r="J316" s="27" t="s">
        <v>712</v>
      </c>
      <c r="K316" s="27" t="s">
        <v>131</v>
      </c>
      <c r="L316" s="30">
        <v>20</v>
      </c>
      <c r="M316" s="26">
        <v>1</v>
      </c>
    </row>
    <row r="317" s="5" customFormat="1" ht="27" spans="1:13">
      <c r="A317" s="14">
        <v>302</v>
      </c>
      <c r="B317" s="14" t="s">
        <v>23</v>
      </c>
      <c r="C317" s="14" t="s">
        <v>573</v>
      </c>
      <c r="D317" s="15" t="s">
        <v>25</v>
      </c>
      <c r="E317" s="16">
        <v>20</v>
      </c>
      <c r="F317" s="30">
        <v>20</v>
      </c>
      <c r="G317" s="30"/>
      <c r="H317" s="30" t="s">
        <v>26</v>
      </c>
      <c r="I317" s="27" t="s">
        <v>713</v>
      </c>
      <c r="J317" s="27" t="s">
        <v>714</v>
      </c>
      <c r="K317" s="27" t="s">
        <v>506</v>
      </c>
      <c r="L317" s="30">
        <v>20</v>
      </c>
      <c r="M317" s="26">
        <v>1</v>
      </c>
    </row>
    <row r="318" s="5" customFormat="1" ht="36" spans="1:13">
      <c r="A318" s="14">
        <v>303</v>
      </c>
      <c r="B318" s="14" t="s">
        <v>23</v>
      </c>
      <c r="C318" s="14" t="s">
        <v>573</v>
      </c>
      <c r="D318" s="15" t="s">
        <v>25</v>
      </c>
      <c r="E318" s="16">
        <v>20</v>
      </c>
      <c r="F318" s="30">
        <v>20</v>
      </c>
      <c r="G318" s="30"/>
      <c r="H318" s="30" t="s">
        <v>26</v>
      </c>
      <c r="I318" s="27" t="s">
        <v>715</v>
      </c>
      <c r="J318" s="27" t="s">
        <v>716</v>
      </c>
      <c r="K318" s="27" t="s">
        <v>128</v>
      </c>
      <c r="L318" s="30">
        <v>20</v>
      </c>
      <c r="M318" s="26">
        <v>1</v>
      </c>
    </row>
    <row r="319" s="5" customFormat="1" ht="36" spans="1:13">
      <c r="A319" s="14">
        <v>304</v>
      </c>
      <c r="B319" s="14" t="s">
        <v>23</v>
      </c>
      <c r="C319" s="14" t="s">
        <v>573</v>
      </c>
      <c r="D319" s="15" t="s">
        <v>25</v>
      </c>
      <c r="E319" s="16">
        <v>20</v>
      </c>
      <c r="F319" s="30">
        <v>20</v>
      </c>
      <c r="G319" s="30"/>
      <c r="H319" s="30" t="s">
        <v>26</v>
      </c>
      <c r="I319" s="27" t="s">
        <v>717</v>
      </c>
      <c r="J319" s="27" t="s">
        <v>718</v>
      </c>
      <c r="K319" s="27" t="s">
        <v>134</v>
      </c>
      <c r="L319" s="30">
        <v>20</v>
      </c>
      <c r="M319" s="26">
        <v>1</v>
      </c>
    </row>
    <row r="320" s="5" customFormat="1" ht="27" spans="1:13">
      <c r="A320" s="14">
        <v>305</v>
      </c>
      <c r="B320" s="14" t="s">
        <v>23</v>
      </c>
      <c r="C320" s="14" t="s">
        <v>573</v>
      </c>
      <c r="D320" s="15" t="s">
        <v>25</v>
      </c>
      <c r="E320" s="16">
        <v>20</v>
      </c>
      <c r="F320" s="30">
        <v>20</v>
      </c>
      <c r="G320" s="30"/>
      <c r="H320" s="30" t="s">
        <v>26</v>
      </c>
      <c r="I320" s="27" t="s">
        <v>719</v>
      </c>
      <c r="J320" s="27" t="s">
        <v>720</v>
      </c>
      <c r="K320" s="27" t="s">
        <v>417</v>
      </c>
      <c r="L320" s="30">
        <v>20</v>
      </c>
      <c r="M320" s="26">
        <v>1</v>
      </c>
    </row>
    <row r="321" s="5" customFormat="1" ht="36" spans="1:13">
      <c r="A321" s="14">
        <v>306</v>
      </c>
      <c r="B321" s="14" t="s">
        <v>23</v>
      </c>
      <c r="C321" s="14" t="s">
        <v>573</v>
      </c>
      <c r="D321" s="15" t="s">
        <v>25</v>
      </c>
      <c r="E321" s="16">
        <v>40</v>
      </c>
      <c r="F321" s="30">
        <v>40</v>
      </c>
      <c r="G321" s="30"/>
      <c r="H321" s="30" t="s">
        <v>26</v>
      </c>
      <c r="I321" s="27" t="s">
        <v>721</v>
      </c>
      <c r="J321" s="27" t="s">
        <v>722</v>
      </c>
      <c r="K321" s="27" t="s">
        <v>723</v>
      </c>
      <c r="L321" s="30">
        <v>40</v>
      </c>
      <c r="M321" s="26">
        <v>1</v>
      </c>
    </row>
    <row r="322" s="5" customFormat="1" ht="36" spans="1:13">
      <c r="A322" s="14">
        <v>307</v>
      </c>
      <c r="B322" s="14" t="s">
        <v>23</v>
      </c>
      <c r="C322" s="14" t="s">
        <v>573</v>
      </c>
      <c r="D322" s="15" t="s">
        <v>25</v>
      </c>
      <c r="E322" s="16">
        <v>20</v>
      </c>
      <c r="F322" s="30">
        <v>20</v>
      </c>
      <c r="G322" s="30"/>
      <c r="H322" s="30" t="s">
        <v>26</v>
      </c>
      <c r="I322" s="27" t="s">
        <v>724</v>
      </c>
      <c r="J322" s="27" t="s">
        <v>725</v>
      </c>
      <c r="K322" s="27" t="s">
        <v>424</v>
      </c>
      <c r="L322" s="30">
        <v>20</v>
      </c>
      <c r="M322" s="26">
        <v>1</v>
      </c>
    </row>
    <row r="323" s="5" customFormat="1" ht="27" spans="1:13">
      <c r="A323" s="14">
        <v>308</v>
      </c>
      <c r="B323" s="14" t="s">
        <v>23</v>
      </c>
      <c r="C323" s="14" t="s">
        <v>573</v>
      </c>
      <c r="D323" s="15" t="s">
        <v>25</v>
      </c>
      <c r="E323" s="16">
        <v>50</v>
      </c>
      <c r="F323" s="30">
        <v>50</v>
      </c>
      <c r="G323" s="30"/>
      <c r="H323" s="30" t="s">
        <v>26</v>
      </c>
      <c r="I323" s="27" t="s">
        <v>726</v>
      </c>
      <c r="J323" s="27" t="s">
        <v>727</v>
      </c>
      <c r="K323" s="27" t="s">
        <v>239</v>
      </c>
      <c r="L323" s="30">
        <v>50</v>
      </c>
      <c r="M323" s="26">
        <v>1</v>
      </c>
    </row>
    <row r="324" s="5" customFormat="1" ht="27" spans="1:13">
      <c r="A324" s="14">
        <v>309</v>
      </c>
      <c r="B324" s="14" t="s">
        <v>23</v>
      </c>
      <c r="C324" s="14" t="s">
        <v>573</v>
      </c>
      <c r="D324" s="15" t="s">
        <v>25</v>
      </c>
      <c r="E324" s="16">
        <v>50</v>
      </c>
      <c r="F324" s="30">
        <v>50</v>
      </c>
      <c r="G324" s="30"/>
      <c r="H324" s="30" t="s">
        <v>26</v>
      </c>
      <c r="I324" s="27" t="s">
        <v>728</v>
      </c>
      <c r="J324" s="27" t="s">
        <v>729</v>
      </c>
      <c r="K324" s="27" t="s">
        <v>242</v>
      </c>
      <c r="L324" s="30">
        <v>50</v>
      </c>
      <c r="M324" s="26">
        <v>1</v>
      </c>
    </row>
    <row r="325" s="5" customFormat="1" ht="27" spans="1:13">
      <c r="A325" s="14">
        <v>310</v>
      </c>
      <c r="B325" s="14" t="s">
        <v>23</v>
      </c>
      <c r="C325" s="14" t="s">
        <v>573</v>
      </c>
      <c r="D325" s="15" t="s">
        <v>25</v>
      </c>
      <c r="E325" s="16">
        <v>20</v>
      </c>
      <c r="F325" s="30">
        <v>20</v>
      </c>
      <c r="G325" s="30"/>
      <c r="H325" s="30" t="s">
        <v>26</v>
      </c>
      <c r="I325" s="27" t="s">
        <v>730</v>
      </c>
      <c r="J325" s="27" t="s">
        <v>731</v>
      </c>
      <c r="K325" s="27" t="s">
        <v>245</v>
      </c>
      <c r="L325" s="30">
        <v>20</v>
      </c>
      <c r="M325" s="26">
        <v>1</v>
      </c>
    </row>
    <row r="326" s="5" customFormat="1" ht="27" spans="1:13">
      <c r="A326" s="14">
        <v>311</v>
      </c>
      <c r="B326" s="14" t="s">
        <v>23</v>
      </c>
      <c r="C326" s="14" t="s">
        <v>573</v>
      </c>
      <c r="D326" s="15" t="s">
        <v>25</v>
      </c>
      <c r="E326" s="16">
        <v>20</v>
      </c>
      <c r="F326" s="30">
        <v>20</v>
      </c>
      <c r="G326" s="30"/>
      <c r="H326" s="30" t="s">
        <v>26</v>
      </c>
      <c r="I326" s="27" t="s">
        <v>732</v>
      </c>
      <c r="J326" s="27" t="s">
        <v>733</v>
      </c>
      <c r="K326" s="27" t="s">
        <v>734</v>
      </c>
      <c r="L326" s="30">
        <v>20</v>
      </c>
      <c r="M326" s="26">
        <v>1</v>
      </c>
    </row>
    <row r="327" s="5" customFormat="1" ht="27" spans="1:13">
      <c r="A327" s="14">
        <v>312</v>
      </c>
      <c r="B327" s="14" t="s">
        <v>23</v>
      </c>
      <c r="C327" s="14" t="s">
        <v>573</v>
      </c>
      <c r="D327" s="15" t="s">
        <v>25</v>
      </c>
      <c r="E327" s="16">
        <v>20</v>
      </c>
      <c r="F327" s="30">
        <v>20</v>
      </c>
      <c r="G327" s="30"/>
      <c r="H327" s="30" t="s">
        <v>26</v>
      </c>
      <c r="I327" s="27" t="s">
        <v>735</v>
      </c>
      <c r="J327" s="27" t="s">
        <v>736</v>
      </c>
      <c r="K327" s="27" t="s">
        <v>471</v>
      </c>
      <c r="L327" s="30">
        <v>20</v>
      </c>
      <c r="M327" s="26">
        <v>1</v>
      </c>
    </row>
    <row r="328" s="5" customFormat="1" ht="36" spans="1:13">
      <c r="A328" s="14">
        <v>313</v>
      </c>
      <c r="B328" s="14" t="s">
        <v>23</v>
      </c>
      <c r="C328" s="14" t="s">
        <v>573</v>
      </c>
      <c r="D328" s="15" t="s">
        <v>25</v>
      </c>
      <c r="E328" s="16">
        <v>50</v>
      </c>
      <c r="F328" s="30">
        <v>50</v>
      </c>
      <c r="G328" s="30"/>
      <c r="H328" s="30" t="s">
        <v>26</v>
      </c>
      <c r="I328" s="27" t="s">
        <v>737</v>
      </c>
      <c r="J328" s="27" t="s">
        <v>738</v>
      </c>
      <c r="K328" s="27" t="s">
        <v>100</v>
      </c>
      <c r="L328" s="30">
        <v>50</v>
      </c>
      <c r="M328" s="26">
        <v>1</v>
      </c>
    </row>
    <row r="329" s="5" customFormat="1" ht="27" spans="1:13">
      <c r="A329" s="14">
        <v>314</v>
      </c>
      <c r="B329" s="14" t="s">
        <v>23</v>
      </c>
      <c r="C329" s="14" t="s">
        <v>573</v>
      </c>
      <c r="D329" s="15" t="s">
        <v>25</v>
      </c>
      <c r="E329" s="16">
        <v>40</v>
      </c>
      <c r="F329" s="30">
        <v>40</v>
      </c>
      <c r="G329" s="30"/>
      <c r="H329" s="30" t="s">
        <v>26</v>
      </c>
      <c r="I329" s="27" t="s">
        <v>739</v>
      </c>
      <c r="J329" s="27" t="s">
        <v>740</v>
      </c>
      <c r="K329" s="27" t="s">
        <v>103</v>
      </c>
      <c r="L329" s="30">
        <v>40</v>
      </c>
      <c r="M329" s="26">
        <v>1</v>
      </c>
    </row>
    <row r="330" s="5" customFormat="1" ht="27" spans="1:13">
      <c r="A330" s="14">
        <v>315</v>
      </c>
      <c r="B330" s="14" t="s">
        <v>23</v>
      </c>
      <c r="C330" s="14" t="s">
        <v>573</v>
      </c>
      <c r="D330" s="15" t="s">
        <v>25</v>
      </c>
      <c r="E330" s="16">
        <v>20</v>
      </c>
      <c r="F330" s="30">
        <v>20</v>
      </c>
      <c r="G330" s="30"/>
      <c r="H330" s="30" t="s">
        <v>26</v>
      </c>
      <c r="I330" s="27" t="s">
        <v>741</v>
      </c>
      <c r="J330" s="27" t="s">
        <v>742</v>
      </c>
      <c r="K330" s="27" t="s">
        <v>236</v>
      </c>
      <c r="L330" s="30">
        <v>20</v>
      </c>
      <c r="M330" s="26">
        <v>1</v>
      </c>
    </row>
    <row r="331" s="5" customFormat="1" ht="36" spans="1:13">
      <c r="A331" s="14">
        <v>316</v>
      </c>
      <c r="B331" s="14" t="s">
        <v>23</v>
      </c>
      <c r="C331" s="14" t="s">
        <v>573</v>
      </c>
      <c r="D331" s="15" t="s">
        <v>25</v>
      </c>
      <c r="E331" s="16">
        <v>20</v>
      </c>
      <c r="F331" s="30">
        <v>20</v>
      </c>
      <c r="G331" s="30"/>
      <c r="H331" s="30" t="s">
        <v>26</v>
      </c>
      <c r="I331" s="27" t="s">
        <v>743</v>
      </c>
      <c r="J331" s="27" t="s">
        <v>744</v>
      </c>
      <c r="K331" s="27" t="s">
        <v>115</v>
      </c>
      <c r="L331" s="30">
        <v>20</v>
      </c>
      <c r="M331" s="26">
        <v>1</v>
      </c>
    </row>
    <row r="332" s="5" customFormat="1" ht="27" spans="1:13">
      <c r="A332" s="14">
        <v>317</v>
      </c>
      <c r="B332" s="14" t="s">
        <v>23</v>
      </c>
      <c r="C332" s="14" t="s">
        <v>573</v>
      </c>
      <c r="D332" s="15" t="s">
        <v>25</v>
      </c>
      <c r="E332" s="16">
        <v>20</v>
      </c>
      <c r="F332" s="30">
        <v>20</v>
      </c>
      <c r="G332" s="30"/>
      <c r="H332" s="30" t="s">
        <v>26</v>
      </c>
      <c r="I332" s="27" t="s">
        <v>745</v>
      </c>
      <c r="J332" s="27" t="s">
        <v>746</v>
      </c>
      <c r="K332" s="27" t="s">
        <v>109</v>
      </c>
      <c r="L332" s="30">
        <v>20</v>
      </c>
      <c r="M332" s="26">
        <v>1</v>
      </c>
    </row>
    <row r="333" s="5" customFormat="1" ht="36" spans="1:13">
      <c r="A333" s="14">
        <v>318</v>
      </c>
      <c r="B333" s="14" t="s">
        <v>23</v>
      </c>
      <c r="C333" s="14" t="s">
        <v>573</v>
      </c>
      <c r="D333" s="15" t="s">
        <v>25</v>
      </c>
      <c r="E333" s="16">
        <v>45</v>
      </c>
      <c r="F333" s="30">
        <v>45</v>
      </c>
      <c r="G333" s="30"/>
      <c r="H333" s="30" t="s">
        <v>26</v>
      </c>
      <c r="I333" s="27" t="s">
        <v>747</v>
      </c>
      <c r="J333" s="27" t="s">
        <v>748</v>
      </c>
      <c r="K333" s="27" t="s">
        <v>112</v>
      </c>
      <c r="L333" s="30">
        <v>45</v>
      </c>
      <c r="M333" s="26">
        <v>1</v>
      </c>
    </row>
    <row r="334" s="5" customFormat="1" spans="1:13">
      <c r="A334" s="14" t="s">
        <v>57</v>
      </c>
      <c r="B334" s="14"/>
      <c r="C334" s="14"/>
      <c r="D334" s="15"/>
      <c r="E334" s="16">
        <v>1885</v>
      </c>
      <c r="F334" s="16">
        <v>1885</v>
      </c>
      <c r="G334" s="16"/>
      <c r="H334" s="16"/>
      <c r="I334" s="16"/>
      <c r="J334" s="16"/>
      <c r="K334" s="16"/>
      <c r="L334" s="16">
        <v>1885</v>
      </c>
      <c r="M334" s="26">
        <v>1</v>
      </c>
    </row>
    <row r="335" s="5" customFormat="1" ht="84" spans="1:13">
      <c r="A335" s="14">
        <v>319</v>
      </c>
      <c r="B335" s="14" t="s">
        <v>23</v>
      </c>
      <c r="C335" s="14" t="s">
        <v>573</v>
      </c>
      <c r="D335" s="15" t="s">
        <v>25</v>
      </c>
      <c r="E335" s="16">
        <v>100</v>
      </c>
      <c r="F335" s="16">
        <v>100</v>
      </c>
      <c r="G335" s="30"/>
      <c r="H335" s="30" t="s">
        <v>26</v>
      </c>
      <c r="I335" s="27" t="s">
        <v>749</v>
      </c>
      <c r="J335" s="27" t="s">
        <v>750</v>
      </c>
      <c r="K335" s="27" t="s">
        <v>480</v>
      </c>
      <c r="L335" s="15">
        <v>100</v>
      </c>
      <c r="M335" s="26">
        <v>1</v>
      </c>
    </row>
    <row r="336" s="5" customFormat="1" ht="48" spans="1:13">
      <c r="A336" s="14">
        <v>320</v>
      </c>
      <c r="B336" s="14" t="s">
        <v>23</v>
      </c>
      <c r="C336" s="14" t="s">
        <v>573</v>
      </c>
      <c r="D336" s="15" t="s">
        <v>25</v>
      </c>
      <c r="E336" s="16">
        <v>100</v>
      </c>
      <c r="F336" s="16">
        <v>100</v>
      </c>
      <c r="G336" s="30"/>
      <c r="H336" s="30" t="s">
        <v>26</v>
      </c>
      <c r="I336" s="27" t="s">
        <v>751</v>
      </c>
      <c r="J336" s="27" t="s">
        <v>752</v>
      </c>
      <c r="K336" s="27" t="s">
        <v>753</v>
      </c>
      <c r="L336" s="15"/>
      <c r="M336" s="26">
        <v>0</v>
      </c>
    </row>
    <row r="337" s="5" customFormat="1" ht="60" spans="1:13">
      <c r="A337" s="14">
        <v>321</v>
      </c>
      <c r="B337" s="14" t="s">
        <v>23</v>
      </c>
      <c r="C337" s="14" t="s">
        <v>573</v>
      </c>
      <c r="D337" s="15" t="s">
        <v>25</v>
      </c>
      <c r="E337" s="16">
        <v>200</v>
      </c>
      <c r="F337" s="16">
        <v>200</v>
      </c>
      <c r="G337" s="30"/>
      <c r="H337" s="30" t="s">
        <v>26</v>
      </c>
      <c r="I337" s="27" t="s">
        <v>754</v>
      </c>
      <c r="J337" s="27" t="s">
        <v>755</v>
      </c>
      <c r="K337" s="27" t="s">
        <v>100</v>
      </c>
      <c r="L337" s="15">
        <v>200</v>
      </c>
      <c r="M337" s="26">
        <v>1</v>
      </c>
    </row>
    <row r="338" s="5" customFormat="1" ht="60" spans="1:13">
      <c r="A338" s="14">
        <v>322</v>
      </c>
      <c r="B338" s="14" t="s">
        <v>23</v>
      </c>
      <c r="C338" s="14" t="s">
        <v>573</v>
      </c>
      <c r="D338" s="15" t="s">
        <v>25</v>
      </c>
      <c r="E338" s="16">
        <v>100</v>
      </c>
      <c r="F338" s="16">
        <v>100</v>
      </c>
      <c r="G338" s="30"/>
      <c r="H338" s="30" t="s">
        <v>26</v>
      </c>
      <c r="I338" s="27" t="s">
        <v>756</v>
      </c>
      <c r="J338" s="27" t="s">
        <v>757</v>
      </c>
      <c r="K338" s="27" t="s">
        <v>169</v>
      </c>
      <c r="L338" s="15">
        <v>100</v>
      </c>
      <c r="M338" s="26">
        <v>1</v>
      </c>
    </row>
    <row r="339" s="5" customFormat="1" ht="48" spans="1:13">
      <c r="A339" s="14">
        <v>323</v>
      </c>
      <c r="B339" s="14" t="s">
        <v>23</v>
      </c>
      <c r="C339" s="14" t="s">
        <v>573</v>
      </c>
      <c r="D339" s="15" t="s">
        <v>25</v>
      </c>
      <c r="E339" s="16">
        <v>100</v>
      </c>
      <c r="F339" s="16">
        <v>100</v>
      </c>
      <c r="G339" s="30"/>
      <c r="H339" s="30" t="s">
        <v>26</v>
      </c>
      <c r="I339" s="27" t="s">
        <v>758</v>
      </c>
      <c r="J339" s="27" t="s">
        <v>759</v>
      </c>
      <c r="K339" s="27" t="s">
        <v>380</v>
      </c>
      <c r="L339" s="15">
        <v>30</v>
      </c>
      <c r="M339" s="26">
        <v>0.3</v>
      </c>
    </row>
    <row r="340" s="5" customFormat="1" ht="96" spans="1:13">
      <c r="A340" s="14">
        <v>324</v>
      </c>
      <c r="B340" s="14" t="s">
        <v>23</v>
      </c>
      <c r="C340" s="14" t="s">
        <v>573</v>
      </c>
      <c r="D340" s="15" t="s">
        <v>25</v>
      </c>
      <c r="E340" s="16">
        <v>400</v>
      </c>
      <c r="F340" s="16">
        <v>400</v>
      </c>
      <c r="G340" s="30"/>
      <c r="H340" s="30" t="s">
        <v>26</v>
      </c>
      <c r="I340" s="27" t="s">
        <v>760</v>
      </c>
      <c r="J340" s="27" t="s">
        <v>761</v>
      </c>
      <c r="K340" s="27" t="s">
        <v>161</v>
      </c>
      <c r="L340" s="30">
        <v>120</v>
      </c>
      <c r="M340" s="26">
        <v>0.3</v>
      </c>
    </row>
    <row r="341" s="5" customFormat="1" spans="1:13">
      <c r="A341" s="14" t="s">
        <v>57</v>
      </c>
      <c r="B341" s="14"/>
      <c r="C341" s="14"/>
      <c r="D341" s="15"/>
      <c r="E341" s="43">
        <v>1000</v>
      </c>
      <c r="F341" s="43">
        <v>1000</v>
      </c>
      <c r="G341" s="43">
        <v>0</v>
      </c>
      <c r="H341" s="43">
        <v>0</v>
      </c>
      <c r="I341" s="16">
        <v>0</v>
      </c>
      <c r="J341" s="16">
        <v>0</v>
      </c>
      <c r="K341" s="16">
        <v>0</v>
      </c>
      <c r="L341" s="16">
        <v>550</v>
      </c>
      <c r="M341" s="26">
        <v>0.55</v>
      </c>
    </row>
    <row r="342" s="5" customFormat="1" ht="36" spans="1:13">
      <c r="A342" s="14">
        <v>325</v>
      </c>
      <c r="B342" s="14" t="s">
        <v>23</v>
      </c>
      <c r="C342" s="14" t="s">
        <v>573</v>
      </c>
      <c r="D342" s="44" t="s">
        <v>25</v>
      </c>
      <c r="E342" s="43">
        <v>119</v>
      </c>
      <c r="F342" s="45">
        <v>119</v>
      </c>
      <c r="G342" s="46"/>
      <c r="H342" s="46" t="s">
        <v>26</v>
      </c>
      <c r="I342" s="27" t="s">
        <v>762</v>
      </c>
      <c r="J342" s="27" t="s">
        <v>763</v>
      </c>
      <c r="K342" s="27" t="s">
        <v>764</v>
      </c>
      <c r="L342" s="15">
        <v>119.26</v>
      </c>
      <c r="M342" s="26">
        <v>1.0022</v>
      </c>
    </row>
    <row r="343" s="5" customFormat="1" ht="27" spans="1:13">
      <c r="A343" s="14">
        <v>326</v>
      </c>
      <c r="B343" s="14" t="s">
        <v>23</v>
      </c>
      <c r="C343" s="14" t="s">
        <v>573</v>
      </c>
      <c r="D343" s="44" t="s">
        <v>25</v>
      </c>
      <c r="E343" s="16">
        <v>259</v>
      </c>
      <c r="F343" s="15">
        <v>259</v>
      </c>
      <c r="G343" s="46"/>
      <c r="H343" s="46" t="s">
        <v>26</v>
      </c>
      <c r="I343" s="27" t="s">
        <v>765</v>
      </c>
      <c r="J343" s="27" t="s">
        <v>766</v>
      </c>
      <c r="K343" s="27" t="s">
        <v>764</v>
      </c>
      <c r="L343" s="15">
        <v>259.2</v>
      </c>
      <c r="M343" s="26">
        <v>1.0008</v>
      </c>
    </row>
    <row r="344" s="5" customFormat="1" spans="1:13">
      <c r="A344" s="14" t="s">
        <v>57</v>
      </c>
      <c r="B344" s="14"/>
      <c r="C344" s="14"/>
      <c r="D344" s="44"/>
      <c r="E344" s="16">
        <v>378</v>
      </c>
      <c r="F344" s="16">
        <v>378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v>378</v>
      </c>
      <c r="M344" s="26">
        <v>1</v>
      </c>
    </row>
    <row r="345" s="5" customFormat="1" ht="27" spans="1:13">
      <c r="A345" s="14">
        <v>327</v>
      </c>
      <c r="B345" s="14" t="s">
        <v>23</v>
      </c>
      <c r="C345" s="14" t="s">
        <v>767</v>
      </c>
      <c r="D345" s="44" t="s">
        <v>25</v>
      </c>
      <c r="E345" s="16">
        <v>163</v>
      </c>
      <c r="F345" s="16">
        <v>163</v>
      </c>
      <c r="G345" s="18">
        <v>0</v>
      </c>
      <c r="H345" s="46" t="s">
        <v>26</v>
      </c>
      <c r="I345" s="18" t="s">
        <v>768</v>
      </c>
      <c r="J345" s="49" t="s">
        <v>769</v>
      </c>
      <c r="K345" s="27" t="s">
        <v>770</v>
      </c>
      <c r="L345" s="50">
        <v>112.27</v>
      </c>
      <c r="M345" s="26">
        <v>0.8267</v>
      </c>
    </row>
    <row r="346" s="5" customFormat="1" spans="1:13">
      <c r="A346" s="14" t="s">
        <v>57</v>
      </c>
      <c r="B346" s="14"/>
      <c r="C346" s="14"/>
      <c r="D346" s="44"/>
      <c r="E346" s="16"/>
      <c r="F346" s="16"/>
      <c r="G346" s="18"/>
      <c r="H346" s="46"/>
      <c r="I346" s="18"/>
      <c r="J346" s="49"/>
      <c r="K346" s="27"/>
      <c r="L346" s="15"/>
      <c r="M346" s="26"/>
    </row>
    <row r="347" s="5" customFormat="1" ht="36" spans="1:13">
      <c r="A347" s="14">
        <v>328</v>
      </c>
      <c r="B347" s="14" t="s">
        <v>771</v>
      </c>
      <c r="C347" s="14" t="s">
        <v>772</v>
      </c>
      <c r="D347" s="44" t="s">
        <v>25</v>
      </c>
      <c r="E347" s="16">
        <v>20</v>
      </c>
      <c r="F347" s="16">
        <v>20</v>
      </c>
      <c r="G347" s="18"/>
      <c r="H347" s="46" t="s">
        <v>26</v>
      </c>
      <c r="I347" s="27" t="s">
        <v>773</v>
      </c>
      <c r="J347" s="49" t="s">
        <v>774</v>
      </c>
      <c r="K347" s="27" t="s">
        <v>775</v>
      </c>
      <c r="L347" s="15">
        <v>0</v>
      </c>
      <c r="M347" s="26">
        <v>0</v>
      </c>
    </row>
    <row r="348" s="5" customFormat="1" ht="36" spans="1:13">
      <c r="A348" s="14">
        <v>329</v>
      </c>
      <c r="B348" s="14" t="s">
        <v>771</v>
      </c>
      <c r="C348" s="14" t="s">
        <v>772</v>
      </c>
      <c r="D348" s="44" t="s">
        <v>25</v>
      </c>
      <c r="E348" s="16">
        <v>30</v>
      </c>
      <c r="F348" s="16">
        <v>30</v>
      </c>
      <c r="G348" s="18"/>
      <c r="H348" s="46" t="s">
        <v>26</v>
      </c>
      <c r="I348" s="27" t="s">
        <v>776</v>
      </c>
      <c r="J348" s="49" t="s">
        <v>777</v>
      </c>
      <c r="K348" s="27" t="s">
        <v>778</v>
      </c>
      <c r="L348" s="15">
        <v>30</v>
      </c>
      <c r="M348" s="26">
        <v>1</v>
      </c>
    </row>
    <row r="349" s="5" customFormat="1" ht="36" spans="1:13">
      <c r="A349" s="14">
        <v>330</v>
      </c>
      <c r="B349" s="14" t="s">
        <v>771</v>
      </c>
      <c r="C349" s="14" t="s">
        <v>772</v>
      </c>
      <c r="D349" s="44" t="s">
        <v>25</v>
      </c>
      <c r="E349" s="16">
        <v>12</v>
      </c>
      <c r="F349" s="16">
        <v>12</v>
      </c>
      <c r="G349" s="18"/>
      <c r="H349" s="46" t="s">
        <v>26</v>
      </c>
      <c r="I349" s="27" t="s">
        <v>779</v>
      </c>
      <c r="J349" s="49" t="s">
        <v>780</v>
      </c>
      <c r="K349" s="27" t="s">
        <v>781</v>
      </c>
      <c r="L349" s="15">
        <v>0</v>
      </c>
      <c r="M349" s="26">
        <v>1</v>
      </c>
    </row>
    <row r="350" s="5" customFormat="1" ht="36" spans="1:13">
      <c r="A350" s="14">
        <v>331</v>
      </c>
      <c r="B350" s="14" t="s">
        <v>771</v>
      </c>
      <c r="C350" s="14" t="s">
        <v>772</v>
      </c>
      <c r="D350" s="44" t="s">
        <v>25</v>
      </c>
      <c r="E350" s="16">
        <v>20</v>
      </c>
      <c r="F350" s="16">
        <v>20</v>
      </c>
      <c r="G350" s="18"/>
      <c r="H350" s="46" t="s">
        <v>26</v>
      </c>
      <c r="I350" s="27" t="s">
        <v>782</v>
      </c>
      <c r="J350" s="49" t="s">
        <v>783</v>
      </c>
      <c r="K350" s="27" t="s">
        <v>784</v>
      </c>
      <c r="L350" s="15">
        <v>20</v>
      </c>
      <c r="M350" s="26">
        <v>1</v>
      </c>
    </row>
    <row r="351" s="5" customFormat="1" ht="48" spans="1:13">
      <c r="A351" s="14">
        <v>332</v>
      </c>
      <c r="B351" s="14" t="s">
        <v>771</v>
      </c>
      <c r="C351" s="14" t="s">
        <v>772</v>
      </c>
      <c r="D351" s="44" t="s">
        <v>25</v>
      </c>
      <c r="E351" s="16">
        <v>60</v>
      </c>
      <c r="F351" s="16">
        <v>60</v>
      </c>
      <c r="G351" s="18"/>
      <c r="H351" s="46" t="s">
        <v>26</v>
      </c>
      <c r="I351" s="27" t="s">
        <v>785</v>
      </c>
      <c r="J351" s="49" t="s">
        <v>786</v>
      </c>
      <c r="K351" s="27" t="s">
        <v>787</v>
      </c>
      <c r="L351" s="15">
        <v>60</v>
      </c>
      <c r="M351" s="26">
        <v>1</v>
      </c>
    </row>
    <row r="352" s="5" customFormat="1" ht="36" spans="1:13">
      <c r="A352" s="14">
        <v>333</v>
      </c>
      <c r="B352" s="14" t="s">
        <v>771</v>
      </c>
      <c r="C352" s="14" t="s">
        <v>772</v>
      </c>
      <c r="D352" s="44" t="s">
        <v>25</v>
      </c>
      <c r="E352" s="16">
        <v>20</v>
      </c>
      <c r="F352" s="16">
        <v>20</v>
      </c>
      <c r="G352" s="18"/>
      <c r="H352" s="46" t="s">
        <v>26</v>
      </c>
      <c r="I352" s="27" t="s">
        <v>788</v>
      </c>
      <c r="J352" s="49" t="s">
        <v>789</v>
      </c>
      <c r="K352" s="27" t="s">
        <v>790</v>
      </c>
      <c r="L352" s="15"/>
      <c r="M352" s="26">
        <f>L352/F352</f>
        <v>0</v>
      </c>
    </row>
    <row r="353" s="5" customFormat="1" ht="48" spans="1:13">
      <c r="A353" s="14">
        <v>334</v>
      </c>
      <c r="B353" s="14" t="s">
        <v>771</v>
      </c>
      <c r="C353" s="14" t="s">
        <v>772</v>
      </c>
      <c r="D353" s="44" t="s">
        <v>25</v>
      </c>
      <c r="E353" s="16">
        <v>50</v>
      </c>
      <c r="F353" s="16">
        <v>50</v>
      </c>
      <c r="G353" s="18"/>
      <c r="H353" s="46" t="s">
        <v>26</v>
      </c>
      <c r="I353" s="27" t="s">
        <v>791</v>
      </c>
      <c r="J353" s="49" t="s">
        <v>792</v>
      </c>
      <c r="K353" s="27" t="s">
        <v>793</v>
      </c>
      <c r="L353" s="15"/>
      <c r="M353" s="26">
        <f>L353/F353</f>
        <v>0</v>
      </c>
    </row>
    <row r="354" s="5" customFormat="1" spans="1:13">
      <c r="A354" s="14" t="s">
        <v>57</v>
      </c>
      <c r="B354" s="14"/>
      <c r="C354" s="14"/>
      <c r="D354" s="44"/>
      <c r="E354" s="16">
        <v>212</v>
      </c>
      <c r="F354" s="16">
        <v>212</v>
      </c>
      <c r="G354" s="16"/>
      <c r="H354" s="16"/>
      <c r="I354" s="16"/>
      <c r="J354" s="16"/>
      <c r="K354" s="16"/>
      <c r="L354" s="16">
        <f>SUM(L347:L353)</f>
        <v>110</v>
      </c>
      <c r="M354" s="26">
        <v>0.9057</v>
      </c>
    </row>
    <row r="355" s="5" customFormat="1" spans="1:13">
      <c r="A355" s="14" t="s">
        <v>794</v>
      </c>
      <c r="B355" s="47"/>
      <c r="C355" s="47"/>
      <c r="D355" s="44"/>
      <c r="E355" s="46">
        <f t="shared" ref="E355:G355" si="2">E19+E76+E238+E241+E243+E248+E262+E334+E341+E344+E345+E354</f>
        <v>21964</v>
      </c>
      <c r="F355" s="46">
        <f t="shared" si="2"/>
        <v>21464</v>
      </c>
      <c r="G355" s="46">
        <f t="shared" si="2"/>
        <v>500</v>
      </c>
      <c r="H355" s="46"/>
      <c r="I355" s="46"/>
      <c r="J355" s="46"/>
      <c r="K355" s="46"/>
      <c r="L355" s="46">
        <f>L19+L76+L238+L241+L243+L248+L262+L334+L341+L344+L345+L354</f>
        <v>20019.16</v>
      </c>
      <c r="M355" s="26">
        <f>L355/E355</f>
        <v>0.911453287197232</v>
      </c>
    </row>
    <row r="356" s="1" customFormat="1" spans="6:13">
      <c r="F356" s="7"/>
      <c r="I356" s="5"/>
      <c r="J356" s="1" t="s">
        <v>795</v>
      </c>
      <c r="L356" s="7"/>
      <c r="M356" s="8"/>
    </row>
    <row r="357" s="1" customFormat="1" spans="2:13">
      <c r="B357" s="1" t="s">
        <v>796</v>
      </c>
      <c r="D357" s="1" t="s">
        <v>797</v>
      </c>
      <c r="F357" s="7"/>
      <c r="I357" s="5"/>
      <c r="J357" s="1" t="s">
        <v>798</v>
      </c>
      <c r="L357" s="7"/>
      <c r="M357" s="8"/>
    </row>
    <row r="358" s="1" customFormat="1" spans="4:13">
      <c r="D358" s="48" t="s">
        <v>799</v>
      </c>
      <c r="E358" s="48"/>
      <c r="F358" s="48"/>
      <c r="G358" s="1" t="s">
        <v>800</v>
      </c>
      <c r="I358" s="5"/>
      <c r="L358" s="7"/>
      <c r="M358" s="8"/>
    </row>
    <row r="359" s="1" customFormat="1" spans="4:13">
      <c r="D359" s="48" t="s">
        <v>801</v>
      </c>
      <c r="E359" s="48"/>
      <c r="F359" s="48"/>
      <c r="G359" s="48"/>
      <c r="H359" s="48"/>
      <c r="I359" s="48"/>
      <c r="J359" s="48"/>
      <c r="K359" s="1">
        <f>18541.13/20114</f>
        <v>0.921802227304365</v>
      </c>
      <c r="L359" s="7"/>
      <c r="M359" s="8"/>
    </row>
  </sheetData>
  <autoFilter ref="A7:IE359">
    <extLst/>
  </autoFilter>
  <mergeCells count="25">
    <mergeCell ref="A2:M2"/>
    <mergeCell ref="H3:I3"/>
    <mergeCell ref="J3:L3"/>
    <mergeCell ref="B4:H4"/>
    <mergeCell ref="I4:M4"/>
    <mergeCell ref="B5:H5"/>
    <mergeCell ref="E6:G6"/>
    <mergeCell ref="F7:G7"/>
    <mergeCell ref="D358:F358"/>
    <mergeCell ref="D359:J359"/>
    <mergeCell ref="A4:A8"/>
    <mergeCell ref="B6:B8"/>
    <mergeCell ref="C6:C8"/>
    <mergeCell ref="D6:D8"/>
    <mergeCell ref="E7:E8"/>
    <mergeCell ref="H6:H8"/>
    <mergeCell ref="I5:I8"/>
    <mergeCell ref="I239:I240"/>
    <mergeCell ref="J5:J8"/>
    <mergeCell ref="J239:J240"/>
    <mergeCell ref="K6:K8"/>
    <mergeCell ref="K239:K240"/>
    <mergeCell ref="L7:L8"/>
    <mergeCell ref="M7:M8"/>
    <mergeCell ref="L5:M6"/>
  </mergeCells>
  <conditionalFormatting sqref="E347:E353">
    <cfRule type="expression" dxfId="0" priority="1" stopIfTrue="1">
      <formula>"L7&lt;&gt;(M7+N7+O7+P7)"</formula>
    </cfRule>
  </conditionalFormatting>
  <conditionalFormatting sqref="E9:E262 F76:L76 F19:L19 F248:L248 F241:L241 F262:L262 F238:L238 F243:L243">
    <cfRule type="expression" dxfId="0" priority="5" stopIfTrue="1">
      <formula>"L7&lt;&gt;(M7+N7+O7+P7)"</formula>
    </cfRule>
  </conditionalFormatting>
  <conditionalFormatting sqref="E263:E334 F334:L334">
    <cfRule type="expression" dxfId="0" priority="4" stopIfTrue="1">
      <formula>"L7&lt;&gt;(M7+N7+O7+P7)"</formula>
    </cfRule>
  </conditionalFormatting>
  <conditionalFormatting sqref="E335:E341 F341:L341">
    <cfRule type="expression" dxfId="0" priority="3" stopIfTrue="1">
      <formula>"L7&lt;&gt;(M7+N7+O7+P7)"</formula>
    </cfRule>
  </conditionalFormatting>
  <conditionalFormatting sqref="E342 E345:E346 E354:L354">
    <cfRule type="expression" dxfId="0" priority="2" stopIfTrue="1">
      <formula>"L7&lt;&gt;(M7+N7+O7+P7)"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27241</dc:creator>
  <cp:lastModifiedBy>一叶小舟1379832615</cp:lastModifiedBy>
  <dcterms:created xsi:type="dcterms:W3CDTF">2020-11-15T08:42:00Z</dcterms:created>
  <dcterms:modified xsi:type="dcterms:W3CDTF">2020-11-15T09:00:32Z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